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defaultThemeVersion="124226"/>
  <mc:AlternateContent xmlns:mc="http://schemas.openxmlformats.org/markup-compatibility/2006">
    <mc:Choice Requires="x15">
      <x15ac:absPath xmlns:x15ac="http://schemas.microsoft.com/office/spreadsheetml/2010/11/ac" url="C:\Users\ghatakbi\AppData\Local\Microsoft\Windows\INetCache\Content.Outlook\H8XFO21M\"/>
    </mc:Choice>
  </mc:AlternateContent>
  <xr:revisionPtr revIDLastSave="0" documentId="13_ncr:1_{316F43C3-FE67-4BB8-81AB-81EB34D6E90B}" xr6:coauthVersionLast="47" xr6:coauthVersionMax="47" xr10:uidLastSave="{00000000-0000-0000-0000-000000000000}"/>
  <workbookProtection workbookPassword="8593" lockStructure="1"/>
  <bookViews>
    <workbookView xWindow="-110" yWindow="-110" windowWidth="19420" windowHeight="11620" xr2:uid="{00000000-000D-0000-FFFF-FFFF00000000}"/>
  </bookViews>
  <sheets>
    <sheet name="wet-end - page 1" sheetId="28" r:id="rId1"/>
    <sheet name="wet-end - page 2" sheetId="30" r:id="rId2"/>
    <sheet name="data" sheetId="29" state="hidden" r:id="rId3"/>
  </sheets>
  <definedNames>
    <definedName name="_xlnm.Print_Area" localSheetId="0">'wet-end - page 1'!$A$1:$F$52</definedName>
    <definedName name="_xlnm.Print_Area" localSheetId="1">'wet-end - page 2'!$A$1:$F$51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4" i="30" l="1"/>
  <c r="C11" i="30"/>
  <c r="C12" i="30"/>
  <c r="C13" i="30"/>
  <c r="C14" i="30"/>
  <c r="C15" i="30"/>
  <c r="C16" i="30"/>
  <c r="C17" i="30"/>
  <c r="C18" i="30"/>
  <c r="C19" i="30"/>
  <c r="C20" i="30"/>
  <c r="C21" i="30"/>
  <c r="C22" i="30"/>
  <c r="C23" i="30"/>
  <c r="C24" i="30"/>
  <c r="C25" i="30"/>
  <c r="C26" i="30"/>
  <c r="C27" i="30"/>
  <c r="C28" i="30"/>
  <c r="C29" i="30"/>
  <c r="C30" i="30"/>
  <c r="C31" i="30"/>
  <c r="C32" i="30"/>
  <c r="C33" i="30"/>
  <c r="C34" i="30"/>
  <c r="C35" i="30"/>
  <c r="C36" i="30"/>
  <c r="C37" i="30"/>
  <c r="C38" i="30"/>
  <c r="C39" i="30"/>
  <c r="C40" i="30"/>
  <c r="C41" i="30"/>
  <c r="C42" i="30"/>
  <c r="C43" i="30"/>
  <c r="C10" i="30"/>
  <c r="C9" i="30"/>
  <c r="B5" i="30"/>
  <c r="C57" i="28" l="1"/>
  <c r="C56" i="28"/>
  <c r="C55" i="28"/>
  <c r="C44" i="28" l="1"/>
  <c r="C43" i="28"/>
  <c r="C42" i="28"/>
  <c r="C41" i="28"/>
  <c r="C40" i="28"/>
  <c r="C39" i="28"/>
  <c r="C38" i="28"/>
  <c r="C37" i="28"/>
  <c r="C36" i="28"/>
  <c r="C35" i="28"/>
  <c r="C34" i="28"/>
  <c r="C33" i="28"/>
  <c r="C32" i="28"/>
  <c r="C31" i="28"/>
  <c r="C30" i="28"/>
  <c r="C29" i="28"/>
  <c r="C28" i="28"/>
  <c r="C27" i="28"/>
  <c r="C26" i="28"/>
  <c r="C25" i="28"/>
  <c r="C24" i="28"/>
  <c r="C23" i="28"/>
  <c r="C22" i="28"/>
  <c r="C21" i="28"/>
  <c r="C20" i="28"/>
  <c r="C19" i="28"/>
  <c r="C18" i="28"/>
  <c r="C17" i="28"/>
  <c r="C16" i="28"/>
  <c r="C15" i="28"/>
  <c r="C14" i="28"/>
</calcChain>
</file>

<file path=xl/sharedStrings.xml><?xml version="1.0" encoding="utf-8"?>
<sst xmlns="http://schemas.openxmlformats.org/spreadsheetml/2006/main" count="167" uniqueCount="113">
  <si>
    <t>Process</t>
  </si>
  <si>
    <t>%</t>
  </si>
  <si>
    <t>Product</t>
  </si>
  <si>
    <t>Comments</t>
  </si>
  <si>
    <t>ARTICLE</t>
  </si>
  <si>
    <t>MATERIAL</t>
  </si>
  <si>
    <t>DATE</t>
  </si>
  <si>
    <t>Comments:</t>
  </si>
  <si>
    <t>kg</t>
  </si>
  <si>
    <t>QUANTITY</t>
  </si>
  <si>
    <t>CLIENT</t>
  </si>
  <si>
    <t>TECHNICIAN</t>
  </si>
  <si>
    <t>drain</t>
  </si>
  <si>
    <t>weight:</t>
  </si>
  <si>
    <t>pieces</t>
  </si>
  <si>
    <t>water, 27°C</t>
  </si>
  <si>
    <t>PRODUCT NAME® SUFFIX</t>
  </si>
  <si>
    <t>commodity chemical</t>
  </si>
  <si>
    <t>PROCESS</t>
  </si>
  <si>
    <t>instruction</t>
  </si>
  <si>
    <t>T °C; pH ; Bé</t>
  </si>
  <si>
    <t>Wet-End</t>
  </si>
  <si>
    <t>COLOUR</t>
  </si>
  <si>
    <t>Time</t>
  </si>
  <si>
    <t>CONTINUED</t>
  </si>
  <si>
    <t>RECIPE NO.</t>
  </si>
  <si>
    <t>Upholstery</t>
  </si>
  <si>
    <t>Article Segment</t>
  </si>
  <si>
    <t>Automotive</t>
  </si>
  <si>
    <t>Shoe Upper</t>
  </si>
  <si>
    <t>Shoe Lining</t>
  </si>
  <si>
    <t>Leather Goods</t>
  </si>
  <si>
    <t>Garment</t>
  </si>
  <si>
    <t>Gloves</t>
  </si>
  <si>
    <t>shaved weight</t>
  </si>
  <si>
    <t>skins</t>
  </si>
  <si>
    <t>hides</t>
  </si>
  <si>
    <t>quarters</t>
  </si>
  <si>
    <t>flanks</t>
  </si>
  <si>
    <t>croupons</t>
  </si>
  <si>
    <t>double croupons</t>
  </si>
  <si>
    <t>shoulders</t>
  </si>
  <si>
    <t>Material</t>
  </si>
  <si>
    <t xml:space="preserve">BORRON®, CORIPOL®, CROMENO®, DRYWALK®, MAGNOPAL®, SELLA®, SELLASET®, SELLATAN®, and TANNESCO® are registered or filed trademarks, owned by or licensed to TFL in most countries.
Our application recommendations are in line with our present state of knowledge. They do not, however, exempt the customer from performing his own tests to determine the suitability of the supplied products for their intended purpose. Application of the products lies outside the scope of our control and therefore comes within the customer’s sphere of responsibility. 
We guarantee the satisfactory quality of our products subject to our general terms of sale and delivery.
</t>
  </si>
  <si>
    <t xml:space="preserve">BORRON®, CORIPOL®, CROMENO®, DRYWALK®, MAGNOPAL®, SELLA®, SELLASET®, SELLATAN®, and TANNESCO® are registered or filed trademarks, owned by or licensed to TFL in most countries.
Our application recommendations are in line with our present state of knowledge. They do not, however, exempt the customer from performing his own tests to determine the suitability of the supplied products for their intended purpose. Application of the products lies outside the scope of our control and therefore comes within the customer’s sphere of responsibility. 
We guarantee the satisfactory quality of our products subject to our general terms of sale and delivery.
. </t>
  </si>
  <si>
    <t>Weight base</t>
  </si>
  <si>
    <t>dry weight</t>
  </si>
  <si>
    <t>pickle weight</t>
  </si>
  <si>
    <t>60'</t>
  </si>
  <si>
    <t>30'</t>
  </si>
  <si>
    <r>
      <t xml:space="preserve">% based on </t>
    </r>
    <r>
      <rPr>
        <sz val="10"/>
        <rFont val="Calibri"/>
        <family val="2"/>
      </rPr>
      <t xml:space="preserve"> </t>
    </r>
  </si>
  <si>
    <t>Formic Acid</t>
  </si>
  <si>
    <t>Drain/Wash</t>
  </si>
  <si>
    <t>90'</t>
  </si>
  <si>
    <t>Self</t>
  </si>
  <si>
    <t>Water</t>
  </si>
  <si>
    <t>Sodium Formate</t>
  </si>
  <si>
    <t>Sodium Bi Carb</t>
  </si>
  <si>
    <t>120'</t>
  </si>
  <si>
    <t>10'</t>
  </si>
  <si>
    <t>Check Wet Back, Close door Wash for 2 times</t>
  </si>
  <si>
    <t>Oxalic acid</t>
  </si>
  <si>
    <t>Drain/Wash- 30'</t>
  </si>
  <si>
    <t>10'+30'</t>
  </si>
  <si>
    <t>pH - 3.2 Drain 50% Float</t>
  </si>
  <si>
    <t>CHROMOSAL B</t>
  </si>
  <si>
    <t>Ammonium Bi Carbonate</t>
  </si>
  <si>
    <t xml:space="preserve"> </t>
  </si>
  <si>
    <t>Cross Section pH - 5.4/5.6 , Leave o/n</t>
  </si>
  <si>
    <t>WET-BACK</t>
  </si>
  <si>
    <t>RECHROMING</t>
  </si>
  <si>
    <t>NEUTRALIZATION</t>
  </si>
  <si>
    <t>Cow Wetblue</t>
  </si>
  <si>
    <t>Tan</t>
  </si>
  <si>
    <t>B.G</t>
  </si>
  <si>
    <t>Run for</t>
  </si>
  <si>
    <t>40'</t>
  </si>
  <si>
    <t>Unsweetened Chestnut</t>
  </si>
  <si>
    <t>Wattel Solid</t>
  </si>
  <si>
    <t>NEXT DAY</t>
  </si>
  <si>
    <t>RETANNING</t>
  </si>
  <si>
    <t>Warm Water</t>
  </si>
  <si>
    <t>Preservative</t>
  </si>
  <si>
    <t>30'+60'</t>
  </si>
  <si>
    <t>10'+10'+20'+30'</t>
  </si>
  <si>
    <t>Drain/Wash-10'</t>
  </si>
  <si>
    <t>DRAIN</t>
  </si>
  <si>
    <t>pH - 3.5/3.6</t>
  </si>
  <si>
    <t>Close Door Wash 2 times.</t>
  </si>
  <si>
    <t>PILE &amp; AGEING FOR 48 HRS.</t>
  </si>
  <si>
    <t>FATLIQUORING</t>
  </si>
  <si>
    <t>FIXING</t>
  </si>
  <si>
    <t>CAPPING</t>
  </si>
  <si>
    <t>BORRON® WP</t>
  </si>
  <si>
    <t>MAGNOPAL® PURE A</t>
  </si>
  <si>
    <t>TANIGAN® PAK - IN</t>
  </si>
  <si>
    <t>LEUKOTAN® 8090</t>
  </si>
  <si>
    <t>LEVOTAN® LB</t>
  </si>
  <si>
    <t>LEVOTAN® PS</t>
  </si>
  <si>
    <t>MAGNOPAL® PGN</t>
  </si>
  <si>
    <t xml:space="preserve">LEVOTAN® WRP </t>
  </si>
  <si>
    <t>SELLASOL® MI</t>
  </si>
  <si>
    <t>BAYGENAL® BROWN TLY</t>
  </si>
  <si>
    <t>SELLA FAST® BEIGE A</t>
  </si>
  <si>
    <t>SELLA FAST® ORANGE A</t>
  </si>
  <si>
    <t>LEVOTAN® WS</t>
  </si>
  <si>
    <t>BLANCOROL® AC</t>
  </si>
  <si>
    <t>TANIGAN® FA-O LIQ</t>
  </si>
  <si>
    <t>TANIGAN® VR-O LIQ</t>
  </si>
  <si>
    <t>TANIGAN® DS-O LIQ</t>
  </si>
  <si>
    <t>Plie up for 48 hours→Setting→Hook to Dry→Mollisa→Toggle</t>
  </si>
  <si>
    <t xml:space="preserve">Cow BPS optimized Water Repellant Vintage Leather </t>
  </si>
  <si>
    <t>Thickness 1.4-1.5 mm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</si>
</sst>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
  </numFmts>
  <fonts count="20" x14ac:knownFonts="1">
    <font>
      <sz val="12"/>
      <name val="Arial"/>
      <family val="2"/>
    </font>
    <font>
      <sz val="9"/>
      <name val="Arial"/>
      <family val="2"/>
    </font>
    <font>
      <sz val="4"/>
      <name val="Arial"/>
      <family val="2"/>
    </font>
    <font>
      <sz val="14"/>
      <name val="Arial"/>
      <family val="2"/>
    </font>
    <font>
      <sz val="8"/>
      <name val="Arial"/>
      <family val="2"/>
    </font>
    <font>
      <sz val="10"/>
      <name val="Calibri"/>
      <family val="2"/>
      <scheme val="minor"/>
    </font>
    <font>
      <sz val="10"/>
      <color indexed="23"/>
      <name val="Calibri"/>
      <family val="2"/>
      <scheme val="minor"/>
    </font>
    <font>
      <sz val="18"/>
      <name val="Calibri"/>
      <family val="2"/>
      <scheme val="minor"/>
    </font>
    <font>
      <sz val="10"/>
      <color rgb="FF0000FF"/>
      <name val="Calibri"/>
      <family val="2"/>
      <scheme val="minor"/>
    </font>
    <font>
      <sz val="5"/>
      <name val="Calibri"/>
      <family val="2"/>
      <scheme val="minor"/>
    </font>
    <font>
      <sz val="10"/>
      <color rgb="FF009FFF"/>
      <name val="Calibri"/>
      <family val="2"/>
      <scheme val="minor"/>
    </font>
    <font>
      <sz val="10"/>
      <name val="Arial"/>
      <family val="2"/>
    </font>
    <font>
      <sz val="24"/>
      <color rgb="FF009FFF"/>
      <name val="Calibri"/>
      <family val="2"/>
      <scheme val="minor"/>
    </font>
    <font>
      <sz val="7"/>
      <name val="Calibri"/>
      <family val="2"/>
      <scheme val="minor"/>
    </font>
    <font>
      <sz val="24"/>
      <name val="Calibri"/>
      <family val="2"/>
      <scheme val="minor"/>
    </font>
    <font>
      <sz val="10"/>
      <name val="Calibri"/>
      <family val="2"/>
    </font>
    <font>
      <sz val="10"/>
      <color rgb="FFFF0000"/>
      <name val="Calibri"/>
      <family val="2"/>
      <scheme val="minor"/>
    </font>
    <font>
      <b/>
      <sz val="12"/>
      <color theme="1"/>
      <name val="Calibri"/>
      <family val="2"/>
      <scheme val="minor"/>
    </font>
    <font>
      <sz val="9"/>
      <name val="Calibri"/>
      <family val="2"/>
      <scheme val="minor"/>
    </font>
    <font>
      <sz val="8"/>
      <name val="Calibri"/>
      <family val="2"/>
      <scheme val="minor"/>
    </font>
  </fonts>
  <fills count="6">
    <fill>
      <patternFill patternType="none"/>
    </fill>
    <fill>
      <patternFill patternType="gray125"/>
    </fill>
    <fill>
      <patternFill patternType="solid">
        <fgColor indexed="63"/>
        <bgColor indexed="64"/>
      </patternFill>
    </fill>
    <fill>
      <patternFill patternType="solid">
        <fgColor indexed="9"/>
        <bgColor indexed="64"/>
      </patternFill>
    </fill>
    <fill>
      <patternFill patternType="solid">
        <fgColor theme="0"/>
        <bgColor indexed="64"/>
      </patternFill>
    </fill>
    <fill>
      <patternFill patternType="solid">
        <fgColor rgb="FFFFFF00"/>
        <bgColor indexed="64"/>
      </patternFill>
    </fill>
  </fills>
  <borders count="17">
    <border>
      <left/>
      <right/>
      <top/>
      <bottom/>
      <diagonal/>
    </border>
    <border>
      <left/>
      <right/>
      <top/>
      <bottom style="thin">
        <color rgb="FF009FFF"/>
      </bottom>
      <diagonal/>
    </border>
    <border>
      <left/>
      <right style="thin">
        <color rgb="FF009FFF"/>
      </right>
      <top/>
      <bottom/>
      <diagonal/>
    </border>
    <border>
      <left style="thin">
        <color rgb="FF009FFF"/>
      </left>
      <right/>
      <top/>
      <bottom/>
      <diagonal/>
    </border>
    <border>
      <left style="thin">
        <color rgb="FF009FFF"/>
      </left>
      <right/>
      <top/>
      <bottom style="thin">
        <color rgb="FF009FFF"/>
      </bottom>
      <diagonal/>
    </border>
    <border>
      <left/>
      <right style="thin">
        <color rgb="FF009FFF"/>
      </right>
      <top/>
      <bottom style="thin">
        <color rgb="FF009FFF"/>
      </bottom>
      <diagonal/>
    </border>
    <border>
      <left/>
      <right/>
      <top/>
      <bottom style="thin">
        <color rgb="FF00B0F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theme="1"/>
      </left>
      <right style="thin">
        <color theme="1"/>
      </right>
      <top/>
      <bottom/>
      <diagonal/>
    </border>
    <border>
      <left style="thin">
        <color theme="1"/>
      </left>
      <right style="thin">
        <color theme="1"/>
      </right>
      <top/>
      <bottom style="thin">
        <color theme="1"/>
      </bottom>
      <diagonal/>
    </border>
    <border>
      <left style="thin">
        <color theme="1"/>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1">
    <xf numFmtId="0" fontId="0" fillId="0" borderId="0"/>
  </cellStyleXfs>
  <cellXfs count="84">
    <xf numFmtId="0" fontId="0" fillId="0" borderId="0" xfId="0"/>
    <xf numFmtId="0" fontId="5" fillId="3" borderId="0" xfId="0" applyFont="1" applyFill="1" applyAlignment="1" applyProtection="1">
      <alignment horizontal="center"/>
      <protection locked="0"/>
    </xf>
    <xf numFmtId="0" fontId="5" fillId="3" borderId="2" xfId="0" applyFont="1" applyFill="1" applyBorder="1" applyAlignment="1" applyProtection="1">
      <alignment horizontal="left"/>
      <protection locked="0"/>
    </xf>
    <xf numFmtId="0" fontId="3" fillId="2" borderId="0" xfId="0" applyFont="1" applyFill="1" applyAlignment="1" applyProtection="1">
      <alignment horizontal="center"/>
      <protection locked="0"/>
    </xf>
    <xf numFmtId="0" fontId="3" fillId="2" borderId="0" xfId="0" applyFont="1" applyFill="1" applyProtection="1">
      <protection locked="0"/>
    </xf>
    <xf numFmtId="0" fontId="5" fillId="3" borderId="0" xfId="0" applyFont="1" applyFill="1" applyAlignment="1" applyProtection="1">
      <alignment horizontal="left"/>
      <protection locked="0"/>
    </xf>
    <xf numFmtId="0" fontId="1" fillId="2" borderId="0" xfId="0" applyFont="1" applyFill="1" applyAlignment="1" applyProtection="1">
      <alignment horizontal="center"/>
      <protection locked="0"/>
    </xf>
    <xf numFmtId="0" fontId="1" fillId="2" borderId="0" xfId="0" applyFont="1" applyFill="1" applyProtection="1">
      <protection locked="0"/>
    </xf>
    <xf numFmtId="0" fontId="5" fillId="3" borderId="1" xfId="0" applyFont="1" applyFill="1" applyBorder="1" applyAlignment="1" applyProtection="1">
      <alignment horizontal="center"/>
      <protection locked="0"/>
    </xf>
    <xf numFmtId="0" fontId="5" fillId="3" borderId="5" xfId="0" applyFont="1" applyFill="1" applyBorder="1" applyAlignment="1" applyProtection="1">
      <alignment horizontal="left"/>
      <protection locked="0"/>
    </xf>
    <xf numFmtId="0" fontId="8" fillId="3" borderId="2" xfId="0" applyFont="1" applyFill="1" applyBorder="1" applyAlignment="1" applyProtection="1">
      <alignment horizontal="left"/>
      <protection locked="0"/>
    </xf>
    <xf numFmtId="0" fontId="10" fillId="3" borderId="2" xfId="0" applyFont="1" applyFill="1" applyBorder="1" applyAlignment="1" applyProtection="1">
      <alignment horizontal="left"/>
      <protection locked="0"/>
    </xf>
    <xf numFmtId="0" fontId="2" fillId="2" borderId="0" xfId="0" applyFont="1" applyFill="1" applyAlignment="1" applyProtection="1">
      <alignment horizontal="center"/>
      <protection locked="0"/>
    </xf>
    <xf numFmtId="0" fontId="2" fillId="2" borderId="0" xfId="0" applyFont="1" applyFill="1" applyProtection="1">
      <protection locked="0"/>
    </xf>
    <xf numFmtId="0" fontId="1" fillId="2" borderId="0" xfId="0" applyFont="1" applyFill="1" applyAlignment="1" applyProtection="1">
      <alignment horizontal="left"/>
      <protection locked="0"/>
    </xf>
    <xf numFmtId="164" fontId="5" fillId="3" borderId="0" xfId="0" applyNumberFormat="1" applyFont="1" applyFill="1" applyAlignment="1" applyProtection="1">
      <alignment horizontal="left"/>
      <protection locked="0"/>
    </xf>
    <xf numFmtId="164" fontId="6" fillId="3" borderId="1" xfId="0" applyNumberFormat="1" applyFont="1" applyFill="1" applyBorder="1" applyAlignment="1" applyProtection="1">
      <alignment horizontal="center"/>
      <protection locked="0"/>
    </xf>
    <xf numFmtId="0" fontId="5" fillId="3" borderId="0" xfId="0" applyFont="1" applyFill="1" applyAlignment="1">
      <alignment horizontal="left"/>
    </xf>
    <xf numFmtId="0" fontId="5" fillId="3" borderId="0" xfId="0" applyFont="1" applyFill="1" applyAlignment="1">
      <alignment horizontal="center"/>
    </xf>
    <xf numFmtId="0" fontId="9" fillId="3" borderId="0" xfId="0" applyFont="1" applyFill="1" applyAlignment="1">
      <alignment horizontal="center"/>
    </xf>
    <xf numFmtId="0" fontId="9" fillId="3" borderId="0" xfId="0" applyFont="1" applyFill="1"/>
    <xf numFmtId="0" fontId="5" fillId="3" borderId="0" xfId="0" applyFont="1" applyFill="1" applyAlignment="1" applyProtection="1">
      <alignment wrapText="1"/>
      <protection locked="0"/>
    </xf>
    <xf numFmtId="0" fontId="5" fillId="0" borderId="0" xfId="0" applyFont="1" applyAlignment="1" applyProtection="1">
      <alignment wrapText="1"/>
      <protection locked="0"/>
    </xf>
    <xf numFmtId="0" fontId="5" fillId="3" borderId="1" xfId="0" applyFont="1" applyFill="1" applyBorder="1" applyAlignment="1" applyProtection="1">
      <alignment wrapText="1"/>
      <protection locked="0"/>
    </xf>
    <xf numFmtId="0" fontId="5" fillId="3" borderId="0" xfId="0" applyFont="1" applyFill="1" applyAlignment="1" applyProtection="1">
      <alignment horizontal="left" wrapText="1"/>
      <protection locked="0"/>
    </xf>
    <xf numFmtId="0" fontId="5" fillId="3" borderId="0" xfId="0" applyFont="1" applyFill="1"/>
    <xf numFmtId="0" fontId="5" fillId="3" borderId="0" xfId="0" applyFont="1" applyFill="1" applyAlignment="1" applyProtection="1">
      <alignment horizontal="center" wrapText="1"/>
      <protection locked="0"/>
    </xf>
    <xf numFmtId="0" fontId="0" fillId="0" borderId="7" xfId="0" applyBorder="1"/>
    <xf numFmtId="0" fontId="6" fillId="3" borderId="0" xfId="0" applyFont="1" applyFill="1" applyAlignment="1">
      <alignment horizontal="center"/>
    </xf>
    <xf numFmtId="0" fontId="5" fillId="0" borderId="0" xfId="0" applyFont="1"/>
    <xf numFmtId="0" fontId="7" fillId="3" borderId="0" xfId="0" applyFont="1" applyFill="1" applyAlignment="1">
      <alignment horizontal="left"/>
    </xf>
    <xf numFmtId="0" fontId="9" fillId="3" borderId="0" xfId="0" applyFont="1" applyFill="1" applyAlignment="1">
      <alignment horizontal="left"/>
    </xf>
    <xf numFmtId="0" fontId="5" fillId="3" borderId="6" xfId="0" applyFont="1" applyFill="1" applyBorder="1"/>
    <xf numFmtId="0" fontId="5" fillId="3" borderId="6" xfId="0" applyFont="1" applyFill="1" applyBorder="1" applyAlignment="1">
      <alignment horizontal="center"/>
    </xf>
    <xf numFmtId="0" fontId="5" fillId="3" borderId="6" xfId="0" applyFont="1" applyFill="1" applyBorder="1" applyAlignment="1">
      <alignment horizontal="left"/>
    </xf>
    <xf numFmtId="0" fontId="11" fillId="0" borderId="0" xfId="0" applyFont="1"/>
    <xf numFmtId="0" fontId="5" fillId="0" borderId="8" xfId="0" applyFont="1" applyBorder="1"/>
    <xf numFmtId="0" fontId="5" fillId="0" borderId="9" xfId="0" applyFont="1" applyBorder="1"/>
    <xf numFmtId="0" fontId="5" fillId="0" borderId="10" xfId="0" applyFont="1" applyBorder="1"/>
    <xf numFmtId="0" fontId="11" fillId="0" borderId="11" xfId="0" applyFont="1" applyBorder="1"/>
    <xf numFmtId="0" fontId="11" fillId="0" borderId="12" xfId="0" applyFont="1" applyBorder="1"/>
    <xf numFmtId="0" fontId="6" fillId="3" borderId="6" xfId="0" applyFont="1" applyFill="1" applyBorder="1" applyAlignment="1">
      <alignment horizontal="center"/>
    </xf>
    <xf numFmtId="0" fontId="5" fillId="3" borderId="6" xfId="0" applyFont="1" applyFill="1" applyBorder="1" applyAlignment="1" applyProtection="1">
      <alignment horizontal="center"/>
      <protection locked="0"/>
    </xf>
    <xf numFmtId="0" fontId="5" fillId="3" borderId="6" xfId="0" applyFont="1" applyFill="1" applyBorder="1" applyAlignment="1" applyProtection="1">
      <alignment horizontal="left"/>
      <protection locked="0"/>
    </xf>
    <xf numFmtId="0" fontId="6" fillId="0" borderId="0" xfId="0" applyFont="1" applyAlignment="1">
      <alignment horizontal="center"/>
    </xf>
    <xf numFmtId="0" fontId="5" fillId="0" borderId="0" xfId="0" applyFont="1" applyAlignment="1" applyProtection="1">
      <alignment horizontal="center"/>
      <protection locked="0"/>
    </xf>
    <xf numFmtId="0" fontId="5" fillId="0" borderId="0" xfId="0" applyFont="1" applyAlignment="1" applyProtection="1">
      <alignment horizontal="left"/>
      <protection locked="0"/>
    </xf>
    <xf numFmtId="0" fontId="11" fillId="0" borderId="13" xfId="0" applyFont="1" applyBorder="1"/>
    <xf numFmtId="0" fontId="11" fillId="0" borderId="14" xfId="0" applyFont="1" applyBorder="1"/>
    <xf numFmtId="0" fontId="11" fillId="0" borderId="15" xfId="0" applyFont="1" applyBorder="1"/>
    <xf numFmtId="0" fontId="0" fillId="0" borderId="14" xfId="0" applyBorder="1"/>
    <xf numFmtId="0" fontId="11" fillId="0" borderId="16" xfId="0" applyFont="1" applyBorder="1"/>
    <xf numFmtId="0" fontId="0" fillId="2" borderId="0" xfId="0" applyFill="1" applyAlignment="1" applyProtection="1">
      <alignment horizontal="center"/>
      <protection locked="0"/>
    </xf>
    <xf numFmtId="0" fontId="0" fillId="2" borderId="0" xfId="0" applyFill="1" applyProtection="1">
      <protection locked="0"/>
    </xf>
    <xf numFmtId="0" fontId="14" fillId="3" borderId="0" xfId="0" applyFont="1" applyFill="1" applyAlignment="1">
      <alignment horizontal="left"/>
    </xf>
    <xf numFmtId="0" fontId="14" fillId="3" borderId="0" xfId="0" applyFont="1" applyFill="1" applyAlignment="1">
      <alignment horizontal="right"/>
    </xf>
    <xf numFmtId="0" fontId="11" fillId="2" borderId="0" xfId="0" applyFont="1" applyFill="1" applyAlignment="1" applyProtection="1">
      <alignment horizontal="center"/>
      <protection locked="0"/>
    </xf>
    <xf numFmtId="0" fontId="11" fillId="2" borderId="0" xfId="0" applyFont="1" applyFill="1" applyProtection="1">
      <protection locked="0"/>
    </xf>
    <xf numFmtId="0" fontId="5" fillId="0" borderId="0" xfId="0" applyFont="1" applyProtection="1">
      <protection locked="0"/>
    </xf>
    <xf numFmtId="0" fontId="5" fillId="0" borderId="0" xfId="0" applyFont="1" applyAlignment="1" applyProtection="1">
      <alignment horizontal="center" wrapText="1"/>
      <protection locked="0"/>
    </xf>
    <xf numFmtId="0" fontId="5" fillId="3" borderId="6" xfId="0" applyFont="1" applyFill="1" applyBorder="1" applyProtection="1">
      <protection locked="0"/>
    </xf>
    <xf numFmtId="0" fontId="5" fillId="3" borderId="6" xfId="0" applyFont="1" applyFill="1" applyBorder="1" applyAlignment="1" applyProtection="1">
      <alignment horizontal="center" wrapText="1"/>
      <protection locked="0"/>
    </xf>
    <xf numFmtId="0" fontId="5" fillId="4" borderId="6" xfId="0" applyFont="1" applyFill="1" applyBorder="1" applyAlignment="1" applyProtection="1">
      <alignment wrapText="1"/>
      <protection locked="0"/>
    </xf>
    <xf numFmtId="0" fontId="5" fillId="4" borderId="0" xfId="0" applyFont="1" applyFill="1" applyAlignment="1" applyProtection="1">
      <alignment wrapText="1"/>
      <protection locked="0"/>
    </xf>
    <xf numFmtId="0" fontId="0" fillId="2" borderId="0" xfId="0" applyFill="1" applyAlignment="1" applyProtection="1">
      <alignment horizontal="left"/>
      <protection locked="0"/>
    </xf>
    <xf numFmtId="14" fontId="5" fillId="3" borderId="0" xfId="0" applyNumberFormat="1" applyFont="1" applyFill="1" applyAlignment="1" applyProtection="1">
      <alignment horizontal="left"/>
      <protection locked="0"/>
    </xf>
    <xf numFmtId="0" fontId="5" fillId="3" borderId="0" xfId="0" applyFont="1" applyFill="1" applyProtection="1">
      <protection locked="0"/>
    </xf>
    <xf numFmtId="0" fontId="5" fillId="3" borderId="3" xfId="0" applyFont="1" applyFill="1" applyBorder="1" applyProtection="1">
      <protection locked="0"/>
    </xf>
    <xf numFmtId="0" fontId="16" fillId="3" borderId="2" xfId="0" applyFont="1" applyFill="1" applyBorder="1" applyAlignment="1" applyProtection="1">
      <alignment horizontal="left"/>
      <protection locked="0"/>
    </xf>
    <xf numFmtId="0" fontId="5" fillId="3" borderId="4" xfId="0" applyFont="1" applyFill="1" applyBorder="1" applyAlignment="1" applyProtection="1">
      <alignment horizontal="right"/>
      <protection locked="0"/>
    </xf>
    <xf numFmtId="0" fontId="5" fillId="3" borderId="1" xfId="0" applyFont="1" applyFill="1" applyBorder="1" applyAlignment="1" applyProtection="1">
      <alignment horizontal="center" wrapText="1"/>
      <protection locked="0"/>
    </xf>
    <xf numFmtId="165" fontId="5" fillId="0" borderId="0" xfId="0" applyNumberFormat="1" applyFont="1" applyAlignment="1" applyProtection="1">
      <alignment horizontal="center" wrapText="1"/>
      <protection locked="0"/>
    </xf>
    <xf numFmtId="0" fontId="5" fillId="5" borderId="0" xfId="0" applyFont="1" applyFill="1" applyAlignment="1" applyProtection="1">
      <alignment wrapText="1"/>
      <protection locked="0"/>
    </xf>
    <xf numFmtId="0" fontId="14" fillId="3" borderId="0" xfId="0" applyFont="1" applyFill="1" applyAlignment="1">
      <alignment horizontal="left"/>
    </xf>
    <xf numFmtId="0" fontId="13" fillId="3" borderId="0" xfId="0" applyFont="1" applyFill="1" applyAlignment="1">
      <alignment horizontal="left" vertical="top" wrapText="1"/>
    </xf>
    <xf numFmtId="0" fontId="6" fillId="3" borderId="0" xfId="0" applyFont="1" applyFill="1" applyAlignment="1">
      <alignment horizontal="left" vertical="top" wrapText="1"/>
    </xf>
    <xf numFmtId="0" fontId="5" fillId="3" borderId="0" xfId="0" applyFont="1" applyFill="1" applyAlignment="1" applyProtection="1">
      <alignment horizontal="left"/>
      <protection locked="0"/>
    </xf>
    <xf numFmtId="0" fontId="12" fillId="3" borderId="0" xfId="0" applyFont="1" applyFill="1" applyAlignment="1" applyProtection="1">
      <alignment horizontal="left"/>
      <protection locked="0"/>
    </xf>
    <xf numFmtId="0" fontId="12" fillId="3" borderId="0" xfId="0" applyFont="1" applyFill="1" applyAlignment="1">
      <alignment horizontal="left"/>
    </xf>
    <xf numFmtId="0" fontId="5" fillId="3" borderId="0" xfId="0" applyFont="1" applyFill="1" applyAlignment="1">
      <alignment horizontal="left"/>
    </xf>
    <xf numFmtId="0" fontId="17" fillId="3" borderId="0" xfId="0" applyFont="1" applyFill="1" applyAlignment="1">
      <alignment horizontal="left" vertical="top" wrapText="1"/>
    </xf>
    <xf numFmtId="0" fontId="18" fillId="3" borderId="0" xfId="0" applyFont="1" applyFill="1" applyAlignment="1" applyProtection="1">
      <alignment horizontal="left"/>
      <protection locked="0"/>
    </xf>
    <xf numFmtId="0" fontId="13" fillId="0" borderId="0" xfId="0" applyFont="1" applyAlignment="1" applyProtection="1">
      <alignment horizontal="left"/>
      <protection locked="0"/>
    </xf>
    <xf numFmtId="0" fontId="19" fillId="0" borderId="0" xfId="0" applyFont="1" applyAlignment="1" applyProtection="1">
      <alignment horizontal="left"/>
      <protection locked="0"/>
    </xf>
  </cellXfs>
  <cellStyles count="1">
    <cellStyle name="Normal" xfId="0" builtinId="0"/>
  </cellStyles>
  <dxfs count="0"/>
  <tableStyles count="0" defaultTableStyle="TableStyleMedium2" defaultPivotStyle="PivotStyleLight16"/>
  <colors>
    <mruColors>
      <color rgb="FF8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5</xdr:col>
      <xdr:colOff>0</xdr:colOff>
      <xdr:row>0</xdr:row>
      <xdr:rowOff>0</xdr:rowOff>
    </xdr:from>
    <xdr:to>
      <xdr:col>6</xdr:col>
      <xdr:colOff>5889</xdr:colOff>
      <xdr:row>4</xdr:row>
      <xdr:rowOff>95320</xdr:rowOff>
    </xdr:to>
    <xdr:pic>
      <xdr:nvPicPr>
        <xdr:cNvPr id="4" name="Picture 3">
          <a:extLst>
            <a:ext uri="{FF2B5EF4-FFF2-40B4-BE49-F238E27FC236}">
              <a16:creationId xmlns:a16="http://schemas.microsoft.com/office/drawing/2014/main" id="{00000000-0008-0000-0000-000004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5668" t="12697" r="12169" b="12170"/>
        <a:stretch/>
      </xdr:blipFill>
      <xdr:spPr bwMode="auto">
        <a:xfrm>
          <a:off x="4297680" y="0"/>
          <a:ext cx="1720389" cy="1268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5</xdr:col>
      <xdr:colOff>0</xdr:colOff>
      <xdr:row>0</xdr:row>
      <xdr:rowOff>0</xdr:rowOff>
    </xdr:from>
    <xdr:to>
      <xdr:col>6</xdr:col>
      <xdr:colOff>5889</xdr:colOff>
      <xdr:row>4</xdr:row>
      <xdr:rowOff>95320</xdr:rowOff>
    </xdr:to>
    <xdr:pic>
      <xdr:nvPicPr>
        <xdr:cNvPr id="3" name="Picture 2">
          <a:extLst>
            <a:ext uri="{FF2B5EF4-FFF2-40B4-BE49-F238E27FC236}">
              <a16:creationId xmlns:a16="http://schemas.microsoft.com/office/drawing/2014/main" id="{00000000-0008-0000-0100-000003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5668" t="12697" r="12169" b="12170"/>
        <a:stretch/>
      </xdr:blipFill>
      <xdr:spPr bwMode="auto">
        <a:xfrm>
          <a:off x="4297680" y="10142220"/>
          <a:ext cx="1720389" cy="1268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08"/>
  <sheetViews>
    <sheetView showZeros="0" tabSelected="1" zoomScaleNormal="100" zoomScaleSheetLayoutView="100" workbookViewId="0">
      <selection activeCell="A47" sqref="A47:F50"/>
    </sheetView>
  </sheetViews>
  <sheetFormatPr defaultColWidth="8.84375" defaultRowHeight="15.5" x14ac:dyDescent="0.35"/>
  <cols>
    <col min="1" max="1" width="12.3046875" style="53" customWidth="1"/>
    <col min="2" max="2" width="4.765625" style="52" customWidth="1"/>
    <col min="3" max="3" width="6.53515625" style="52" customWidth="1"/>
    <col min="4" max="4" width="19" style="53" customWidth="1"/>
    <col min="5" max="5" width="8.53515625" style="52" customWidth="1"/>
    <col min="6" max="6" width="20.4609375" style="64" customWidth="1"/>
    <col min="7" max="8" width="3.765625" style="52" customWidth="1"/>
    <col min="9" max="9" width="19.4609375" style="53" customWidth="1"/>
    <col min="10" max="16384" width="8.84375" style="53"/>
  </cols>
  <sheetData>
    <row r="1" spans="1:8" ht="18" customHeight="1" x14ac:dyDescent="0.35">
      <c r="A1" s="25"/>
      <c r="B1" s="25"/>
      <c r="C1" s="25"/>
      <c r="D1" s="17"/>
      <c r="E1" s="18"/>
      <c r="F1" s="29"/>
    </row>
    <row r="2" spans="1:8" s="4" customFormat="1" ht="18" customHeight="1" x14ac:dyDescent="0.35">
      <c r="A2" s="17"/>
      <c r="B2" s="17"/>
      <c r="C2" s="18"/>
      <c r="D2" s="17"/>
      <c r="E2" s="18"/>
      <c r="F2" s="17"/>
      <c r="G2" s="3"/>
      <c r="H2" s="3"/>
    </row>
    <row r="3" spans="1:8" s="4" customFormat="1" ht="28.4" customHeight="1" x14ac:dyDescent="0.7">
      <c r="A3" s="73" t="s">
        <v>21</v>
      </c>
      <c r="B3" s="73"/>
      <c r="C3" s="73"/>
      <c r="D3" s="54"/>
      <c r="E3" s="55"/>
      <c r="F3" s="30"/>
      <c r="G3" s="3"/>
      <c r="H3" s="3"/>
    </row>
    <row r="4" spans="1:8" ht="28.4" customHeight="1" x14ac:dyDescent="0.7">
      <c r="A4" s="77"/>
      <c r="B4" s="77"/>
      <c r="C4" s="77"/>
      <c r="D4" s="77"/>
      <c r="E4" s="77"/>
      <c r="F4" s="30"/>
    </row>
    <row r="5" spans="1:8" s="7" customFormat="1" ht="14.15" customHeight="1" x14ac:dyDescent="0.3">
      <c r="A5" s="25"/>
      <c r="B5" s="17"/>
      <c r="C5" s="18"/>
      <c r="D5" s="17"/>
      <c r="E5" s="18"/>
      <c r="F5" s="17"/>
      <c r="G5" s="6"/>
      <c r="H5" s="6"/>
    </row>
    <row r="6" spans="1:8" s="57" customFormat="1" ht="13" x14ac:dyDescent="0.3">
      <c r="A6" s="25" t="s">
        <v>4</v>
      </c>
      <c r="B6" s="81" t="s">
        <v>111</v>
      </c>
      <c r="C6" s="81"/>
      <c r="D6" s="81"/>
      <c r="E6" s="17" t="s">
        <v>10</v>
      </c>
      <c r="F6" s="5" t="s">
        <v>54</v>
      </c>
      <c r="G6" s="56"/>
      <c r="H6" s="56"/>
    </row>
    <row r="7" spans="1:8" s="7" customFormat="1" ht="13" x14ac:dyDescent="0.3">
      <c r="A7" s="25" t="s">
        <v>5</v>
      </c>
      <c r="B7" s="76" t="s">
        <v>72</v>
      </c>
      <c r="C7" s="76"/>
      <c r="D7" s="76"/>
      <c r="E7" s="17" t="s">
        <v>25</v>
      </c>
      <c r="F7" s="5" t="s">
        <v>112</v>
      </c>
      <c r="G7" s="6"/>
      <c r="H7" s="6"/>
    </row>
    <row r="8" spans="1:8" s="7" customFormat="1" ht="13" x14ac:dyDescent="0.3">
      <c r="A8" s="25" t="s">
        <v>9</v>
      </c>
      <c r="B8" s="5"/>
      <c r="C8" s="5" t="s">
        <v>14</v>
      </c>
      <c r="D8" s="25"/>
      <c r="E8" s="17" t="s">
        <v>6</v>
      </c>
      <c r="F8" s="65">
        <v>45247</v>
      </c>
      <c r="G8" s="6"/>
      <c r="H8" s="6"/>
    </row>
    <row r="9" spans="1:8" s="7" customFormat="1" ht="15.65" customHeight="1" x14ac:dyDescent="0.3">
      <c r="A9" s="17" t="s">
        <v>50</v>
      </c>
      <c r="B9" s="76" t="s">
        <v>34</v>
      </c>
      <c r="C9" s="76"/>
      <c r="D9" s="25"/>
      <c r="E9" s="17" t="s">
        <v>22</v>
      </c>
      <c r="F9" s="66" t="s">
        <v>73</v>
      </c>
      <c r="G9" s="6"/>
      <c r="H9" s="6"/>
    </row>
    <row r="10" spans="1:8" s="7" customFormat="1" ht="13" x14ac:dyDescent="0.3">
      <c r="A10" s="25" t="s">
        <v>13</v>
      </c>
      <c r="B10" s="66"/>
      <c r="C10" s="17" t="s">
        <v>8</v>
      </c>
      <c r="D10" s="17"/>
      <c r="E10" s="17" t="s">
        <v>11</v>
      </c>
      <c r="F10" s="66" t="s">
        <v>74</v>
      </c>
      <c r="G10" s="6"/>
      <c r="H10" s="6"/>
    </row>
    <row r="11" spans="1:8" s="7" customFormat="1" ht="13" x14ac:dyDescent="0.3">
      <c r="A11" s="32"/>
      <c r="B11" s="32"/>
      <c r="C11" s="32"/>
      <c r="D11" s="32"/>
      <c r="E11" s="33"/>
      <c r="F11" s="34"/>
      <c r="G11" s="6"/>
      <c r="H11" s="6"/>
    </row>
    <row r="12" spans="1:8" s="57" customFormat="1" ht="13" x14ac:dyDescent="0.3">
      <c r="A12" s="32" t="s">
        <v>0</v>
      </c>
      <c r="B12" s="33" t="s">
        <v>1</v>
      </c>
      <c r="C12" s="33" t="s">
        <v>8</v>
      </c>
      <c r="D12" s="32" t="s">
        <v>2</v>
      </c>
      <c r="E12" s="33" t="s">
        <v>23</v>
      </c>
      <c r="F12" s="34" t="s">
        <v>3</v>
      </c>
      <c r="G12" s="56"/>
      <c r="H12" s="56"/>
    </row>
    <row r="13" spans="1:8" s="57" customFormat="1" ht="13" x14ac:dyDescent="0.3">
      <c r="A13" s="25"/>
      <c r="B13" s="18"/>
      <c r="C13" s="18"/>
      <c r="D13" s="25"/>
      <c r="E13" s="18"/>
      <c r="F13" s="17"/>
      <c r="G13" s="56"/>
      <c r="H13" s="56"/>
    </row>
    <row r="14" spans="1:8" s="7" customFormat="1" ht="13" x14ac:dyDescent="0.3">
      <c r="A14" s="58" t="s">
        <v>69</v>
      </c>
      <c r="B14" s="59">
        <v>100</v>
      </c>
      <c r="C14" s="44">
        <f>+B14*$B$10/100</f>
        <v>0</v>
      </c>
      <c r="D14" s="22" t="s">
        <v>55</v>
      </c>
      <c r="E14" s="45"/>
      <c r="F14" s="46"/>
      <c r="G14" s="6"/>
      <c r="H14" s="6"/>
    </row>
    <row r="15" spans="1:8" s="7" customFormat="1" ht="13" x14ac:dyDescent="0.3">
      <c r="A15" s="58"/>
      <c r="B15" s="59">
        <v>1</v>
      </c>
      <c r="C15" s="44">
        <f t="shared" ref="C15:C44" si="0">+B15*$B$10/100</f>
        <v>0</v>
      </c>
      <c r="D15" s="72" t="s">
        <v>93</v>
      </c>
      <c r="E15" s="45" t="s">
        <v>48</v>
      </c>
      <c r="F15" s="82" t="s">
        <v>60</v>
      </c>
      <c r="G15" s="6"/>
      <c r="H15" s="6"/>
    </row>
    <row r="16" spans="1:8" s="7" customFormat="1" ht="13.4" customHeight="1" x14ac:dyDescent="0.3">
      <c r="A16" s="58"/>
      <c r="B16" s="59">
        <v>100</v>
      </c>
      <c r="C16" s="44">
        <f t="shared" si="0"/>
        <v>0</v>
      </c>
      <c r="D16" s="22" t="s">
        <v>55</v>
      </c>
      <c r="E16" s="45"/>
      <c r="F16" s="46"/>
      <c r="G16" s="6"/>
      <c r="H16" s="6"/>
    </row>
    <row r="17" spans="1:8" s="7" customFormat="1" ht="14.15" customHeight="1" x14ac:dyDescent="0.3">
      <c r="A17" s="58"/>
      <c r="B17" s="71">
        <v>1</v>
      </c>
      <c r="C17" s="44">
        <f t="shared" si="0"/>
        <v>0</v>
      </c>
      <c r="D17" s="22" t="s">
        <v>61</v>
      </c>
      <c r="E17" s="45" t="s">
        <v>49</v>
      </c>
      <c r="F17" s="46" t="s">
        <v>62</v>
      </c>
      <c r="G17" s="6"/>
      <c r="H17" s="6"/>
    </row>
    <row r="18" spans="1:8" s="7" customFormat="1" ht="13" x14ac:dyDescent="0.3">
      <c r="A18" s="58" t="s">
        <v>70</v>
      </c>
      <c r="B18" s="59">
        <v>100</v>
      </c>
      <c r="C18" s="44">
        <f t="shared" si="0"/>
        <v>0</v>
      </c>
      <c r="D18" s="22" t="s">
        <v>55</v>
      </c>
      <c r="E18" s="45"/>
      <c r="F18" s="46"/>
      <c r="G18" s="6"/>
      <c r="H18" s="6"/>
    </row>
    <row r="19" spans="1:8" s="7" customFormat="1" ht="13" x14ac:dyDescent="0.3">
      <c r="A19" s="58"/>
      <c r="B19" s="59">
        <v>1</v>
      </c>
      <c r="C19" s="44">
        <f t="shared" si="0"/>
        <v>0</v>
      </c>
      <c r="D19" s="22" t="s">
        <v>51</v>
      </c>
      <c r="E19" s="45" t="s">
        <v>63</v>
      </c>
      <c r="F19" s="46" t="s">
        <v>64</v>
      </c>
      <c r="G19" s="6"/>
      <c r="H19" s="6"/>
    </row>
    <row r="20" spans="1:8" s="7" customFormat="1" ht="13" x14ac:dyDescent="0.3">
      <c r="A20" s="58"/>
      <c r="B20" s="59">
        <v>5</v>
      </c>
      <c r="C20" s="44">
        <f t="shared" si="0"/>
        <v>0</v>
      </c>
      <c r="D20" s="22" t="s">
        <v>65</v>
      </c>
      <c r="E20" s="45" t="s">
        <v>48</v>
      </c>
      <c r="F20" s="46"/>
      <c r="G20" s="6"/>
      <c r="H20" s="6"/>
    </row>
    <row r="21" spans="1:8" s="7" customFormat="1" ht="13" x14ac:dyDescent="0.3">
      <c r="A21" s="58"/>
      <c r="B21" s="59">
        <v>0.5</v>
      </c>
      <c r="C21" s="44">
        <f t="shared" si="0"/>
        <v>0</v>
      </c>
      <c r="D21" s="22" t="s">
        <v>56</v>
      </c>
      <c r="E21" s="45" t="s">
        <v>49</v>
      </c>
      <c r="F21" s="46"/>
      <c r="G21" s="6"/>
      <c r="H21" s="6"/>
    </row>
    <row r="22" spans="1:8" s="7" customFormat="1" ht="14.15" customHeight="1" x14ac:dyDescent="0.3">
      <c r="A22" s="58"/>
      <c r="B22" s="59">
        <v>0.5</v>
      </c>
      <c r="C22" s="44">
        <f t="shared" si="0"/>
        <v>0</v>
      </c>
      <c r="D22" s="22" t="s">
        <v>57</v>
      </c>
      <c r="E22" s="45" t="s">
        <v>48</v>
      </c>
      <c r="F22" s="46"/>
      <c r="G22" s="6"/>
      <c r="H22" s="6"/>
    </row>
    <row r="23" spans="1:8" s="7" customFormat="1" ht="14.15" customHeight="1" x14ac:dyDescent="0.3">
      <c r="A23" s="58"/>
      <c r="B23" s="59">
        <v>2</v>
      </c>
      <c r="C23" s="44">
        <f t="shared" si="0"/>
        <v>0</v>
      </c>
      <c r="D23" s="22" t="s">
        <v>94</v>
      </c>
      <c r="E23" s="45" t="s">
        <v>48</v>
      </c>
      <c r="F23" s="46" t="s">
        <v>62</v>
      </c>
      <c r="G23" s="6"/>
      <c r="H23" s="6"/>
    </row>
    <row r="24" spans="1:8" s="7" customFormat="1" ht="14.15" customHeight="1" x14ac:dyDescent="0.3">
      <c r="A24" s="58" t="s">
        <v>71</v>
      </c>
      <c r="B24" s="59">
        <v>100</v>
      </c>
      <c r="C24" s="44">
        <f t="shared" si="0"/>
        <v>0</v>
      </c>
      <c r="D24" s="22" t="s">
        <v>55</v>
      </c>
      <c r="E24" s="45"/>
      <c r="F24" s="46"/>
      <c r="G24" s="6"/>
      <c r="H24" s="6"/>
    </row>
    <row r="25" spans="1:8" s="7" customFormat="1" ht="13" x14ac:dyDescent="0.3">
      <c r="A25" s="58"/>
      <c r="B25" s="59">
        <v>1</v>
      </c>
      <c r="C25" s="44">
        <f>+B25*$B$10/100</f>
        <v>0</v>
      </c>
      <c r="D25" s="22" t="s">
        <v>95</v>
      </c>
      <c r="E25" s="45"/>
      <c r="F25" s="46"/>
      <c r="G25" s="6"/>
      <c r="H25" s="6"/>
    </row>
    <row r="26" spans="1:8" s="7" customFormat="1" ht="13" x14ac:dyDescent="0.3">
      <c r="A26" s="58"/>
      <c r="B26" s="59">
        <v>0.5</v>
      </c>
      <c r="C26" s="44">
        <f t="shared" si="0"/>
        <v>0</v>
      </c>
      <c r="D26" s="22" t="s">
        <v>56</v>
      </c>
      <c r="E26" s="45" t="s">
        <v>48</v>
      </c>
      <c r="F26" s="46"/>
      <c r="G26" s="6"/>
      <c r="H26" s="6"/>
    </row>
    <row r="27" spans="1:8" s="7" customFormat="1" ht="13" x14ac:dyDescent="0.3">
      <c r="A27" s="58"/>
      <c r="B27" s="59">
        <v>1</v>
      </c>
      <c r="C27" s="44">
        <f t="shared" si="0"/>
        <v>0</v>
      </c>
      <c r="D27" s="22" t="s">
        <v>57</v>
      </c>
      <c r="E27" s="45" t="s">
        <v>48</v>
      </c>
      <c r="F27" s="46"/>
      <c r="G27" s="6"/>
      <c r="H27" s="6"/>
    </row>
    <row r="28" spans="1:8" s="7" customFormat="1" ht="13" x14ac:dyDescent="0.3">
      <c r="A28" s="58"/>
      <c r="B28" s="59">
        <v>0.3</v>
      </c>
      <c r="C28" s="44">
        <f t="shared" si="0"/>
        <v>0</v>
      </c>
      <c r="D28" s="22" t="s">
        <v>66</v>
      </c>
      <c r="E28" s="45" t="s">
        <v>49</v>
      </c>
      <c r="F28" s="46"/>
      <c r="G28" s="6"/>
      <c r="H28" s="6"/>
    </row>
    <row r="29" spans="1:8" s="7" customFormat="1" ht="13" x14ac:dyDescent="0.3">
      <c r="A29" s="58"/>
      <c r="B29" s="59">
        <v>1</v>
      </c>
      <c r="C29" s="44">
        <f t="shared" si="0"/>
        <v>0</v>
      </c>
      <c r="D29" s="72" t="s">
        <v>96</v>
      </c>
      <c r="E29" s="45" t="s">
        <v>67</v>
      </c>
      <c r="F29" s="46" t="s">
        <v>67</v>
      </c>
      <c r="G29" s="6"/>
      <c r="H29" s="6"/>
    </row>
    <row r="30" spans="1:8" s="7" customFormat="1" ht="13" x14ac:dyDescent="0.3">
      <c r="A30" s="58"/>
      <c r="B30" s="59">
        <v>0.5</v>
      </c>
      <c r="C30" s="44">
        <f t="shared" si="0"/>
        <v>0</v>
      </c>
      <c r="D30" s="22" t="s">
        <v>97</v>
      </c>
      <c r="E30" s="45"/>
      <c r="F30" s="46"/>
      <c r="G30" s="6"/>
      <c r="H30" s="6"/>
    </row>
    <row r="31" spans="1:8" s="7" customFormat="1" ht="13" x14ac:dyDescent="0.3">
      <c r="A31" s="58"/>
      <c r="B31" s="59">
        <v>1</v>
      </c>
      <c r="C31" s="44">
        <f t="shared" si="0"/>
        <v>0</v>
      </c>
      <c r="D31" s="72" t="s">
        <v>98</v>
      </c>
      <c r="E31" s="45" t="s">
        <v>49</v>
      </c>
      <c r="F31" s="83" t="s">
        <v>68</v>
      </c>
      <c r="G31" s="6"/>
      <c r="H31" s="6"/>
    </row>
    <row r="32" spans="1:8" s="7" customFormat="1" ht="13" x14ac:dyDescent="0.3">
      <c r="A32" s="58" t="s">
        <v>79</v>
      </c>
      <c r="B32" s="59"/>
      <c r="C32" s="44">
        <f t="shared" si="0"/>
        <v>0</v>
      </c>
      <c r="D32" s="22" t="s">
        <v>75</v>
      </c>
      <c r="E32" s="45" t="s">
        <v>59</v>
      </c>
      <c r="F32" s="46" t="s">
        <v>52</v>
      </c>
      <c r="G32" s="6"/>
      <c r="H32" s="6"/>
    </row>
    <row r="33" spans="1:8" s="7" customFormat="1" ht="13" x14ac:dyDescent="0.3">
      <c r="A33" s="58" t="s">
        <v>80</v>
      </c>
      <c r="B33" s="59">
        <v>50</v>
      </c>
      <c r="C33" s="44">
        <f t="shared" si="0"/>
        <v>0</v>
      </c>
      <c r="D33" s="22" t="s">
        <v>55</v>
      </c>
      <c r="E33" s="45"/>
      <c r="F33" s="46" t="s">
        <v>67</v>
      </c>
      <c r="G33" s="6"/>
      <c r="H33" s="6"/>
    </row>
    <row r="34" spans="1:8" s="7" customFormat="1" ht="13" x14ac:dyDescent="0.3">
      <c r="A34" s="58"/>
      <c r="B34" s="59">
        <v>2</v>
      </c>
      <c r="C34" s="44">
        <f t="shared" si="0"/>
        <v>0</v>
      </c>
      <c r="D34" s="22" t="s">
        <v>99</v>
      </c>
      <c r="E34" s="45" t="s">
        <v>49</v>
      </c>
      <c r="F34" s="46"/>
      <c r="G34" s="6"/>
      <c r="H34" s="6"/>
    </row>
    <row r="35" spans="1:8" s="7" customFormat="1" ht="13" x14ac:dyDescent="0.3">
      <c r="A35" s="58"/>
      <c r="B35" s="59">
        <v>1</v>
      </c>
      <c r="C35" s="44">
        <f t="shared" si="0"/>
        <v>0</v>
      </c>
      <c r="D35" s="22" t="s">
        <v>98</v>
      </c>
      <c r="E35" s="45"/>
      <c r="F35" s="46"/>
      <c r="G35" s="6"/>
      <c r="H35" s="6"/>
    </row>
    <row r="36" spans="1:8" s="7" customFormat="1" ht="13" x14ac:dyDescent="0.3">
      <c r="A36" s="58"/>
      <c r="B36" s="59">
        <v>1</v>
      </c>
      <c r="C36" s="44">
        <f t="shared" si="0"/>
        <v>0</v>
      </c>
      <c r="D36" s="72" t="s">
        <v>100</v>
      </c>
      <c r="E36" s="45"/>
      <c r="F36" s="46"/>
      <c r="G36" s="6"/>
      <c r="H36" s="6"/>
    </row>
    <row r="37" spans="1:8" s="7" customFormat="1" ht="13" x14ac:dyDescent="0.3">
      <c r="A37" s="58"/>
      <c r="B37" s="59">
        <v>1</v>
      </c>
      <c r="C37" s="44">
        <f t="shared" si="0"/>
        <v>0</v>
      </c>
      <c r="D37" s="22" t="s">
        <v>96</v>
      </c>
      <c r="E37" s="45" t="s">
        <v>76</v>
      </c>
      <c r="F37" s="46"/>
      <c r="G37" s="6"/>
      <c r="H37" s="6"/>
    </row>
    <row r="38" spans="1:8" s="7" customFormat="1" ht="13" x14ac:dyDescent="0.3">
      <c r="A38" s="58"/>
      <c r="B38" s="59">
        <v>2</v>
      </c>
      <c r="C38" s="44">
        <f t="shared" si="0"/>
        <v>0</v>
      </c>
      <c r="D38" s="72" t="s">
        <v>107</v>
      </c>
      <c r="E38" s="45"/>
      <c r="F38" s="46"/>
      <c r="G38" s="6"/>
      <c r="H38" s="6"/>
    </row>
    <row r="39" spans="1:8" s="7" customFormat="1" ht="13" x14ac:dyDescent="0.3">
      <c r="A39" s="58"/>
      <c r="B39" s="59">
        <v>2</v>
      </c>
      <c r="C39" s="44">
        <f t="shared" si="0"/>
        <v>0</v>
      </c>
      <c r="D39" s="72" t="s">
        <v>108</v>
      </c>
      <c r="E39" s="45"/>
      <c r="F39" s="46"/>
      <c r="G39" s="6"/>
      <c r="H39" s="6"/>
    </row>
    <row r="40" spans="1:8" s="7" customFormat="1" ht="13" x14ac:dyDescent="0.3">
      <c r="A40" s="58"/>
      <c r="B40" s="59">
        <v>2</v>
      </c>
      <c r="C40" s="44">
        <f t="shared" si="0"/>
        <v>0</v>
      </c>
      <c r="D40" s="72" t="s">
        <v>109</v>
      </c>
      <c r="E40" s="45"/>
      <c r="F40" s="46"/>
      <c r="G40" s="6"/>
      <c r="H40" s="6"/>
    </row>
    <row r="41" spans="1:8" s="7" customFormat="1" ht="13" x14ac:dyDescent="0.3">
      <c r="A41" s="58"/>
      <c r="B41" s="59">
        <v>4</v>
      </c>
      <c r="C41" s="44">
        <f t="shared" si="0"/>
        <v>0</v>
      </c>
      <c r="D41" s="22" t="s">
        <v>77</v>
      </c>
      <c r="E41" s="45"/>
      <c r="F41" s="46"/>
      <c r="G41" s="6"/>
      <c r="H41" s="6"/>
    </row>
    <row r="42" spans="1:8" s="7" customFormat="1" ht="13" x14ac:dyDescent="0.3">
      <c r="A42" s="58"/>
      <c r="B42" s="59">
        <v>4</v>
      </c>
      <c r="C42" s="44">
        <f t="shared" si="0"/>
        <v>0</v>
      </c>
      <c r="D42" s="22" t="s">
        <v>78</v>
      </c>
      <c r="E42" s="45"/>
      <c r="F42" s="46"/>
      <c r="G42" s="6"/>
      <c r="H42" s="6"/>
    </row>
    <row r="43" spans="1:8" s="7" customFormat="1" ht="13" x14ac:dyDescent="0.3">
      <c r="A43" s="58"/>
      <c r="B43" s="59">
        <v>4</v>
      </c>
      <c r="C43" s="44">
        <f t="shared" si="0"/>
        <v>0</v>
      </c>
      <c r="D43" s="22" t="s">
        <v>94</v>
      </c>
      <c r="E43" s="45"/>
      <c r="F43" s="46"/>
      <c r="G43" s="6"/>
      <c r="H43" s="6"/>
    </row>
    <row r="44" spans="1:8" s="7" customFormat="1" ht="13" x14ac:dyDescent="0.3">
      <c r="A44" s="58"/>
      <c r="B44" s="59">
        <v>3</v>
      </c>
      <c r="C44" s="44">
        <f t="shared" si="0"/>
        <v>0</v>
      </c>
      <c r="D44" s="22" t="s">
        <v>101</v>
      </c>
      <c r="E44" s="45" t="s">
        <v>48</v>
      </c>
      <c r="F44" s="46"/>
      <c r="G44" s="6"/>
      <c r="H44" s="6"/>
    </row>
    <row r="45" spans="1:8" s="7" customFormat="1" ht="8.5" customHeight="1" x14ac:dyDescent="0.3">
      <c r="A45" s="60"/>
      <c r="B45" s="61"/>
      <c r="C45" s="41"/>
      <c r="D45" s="62"/>
      <c r="E45" s="42"/>
      <c r="F45" s="43"/>
      <c r="G45" s="6"/>
      <c r="H45" s="6"/>
    </row>
    <row r="46" spans="1:8" s="7" customFormat="1" ht="13" x14ac:dyDescent="0.3">
      <c r="A46" s="17" t="s">
        <v>7</v>
      </c>
      <c r="B46" s="26"/>
      <c r="C46" s="28"/>
      <c r="D46" s="63"/>
      <c r="E46" s="1"/>
      <c r="F46" s="5"/>
      <c r="G46" s="6"/>
      <c r="H46" s="6"/>
    </row>
    <row r="47" spans="1:8" s="7" customFormat="1" ht="15.65" customHeight="1" x14ac:dyDescent="0.25">
      <c r="A47" s="75"/>
      <c r="B47" s="75"/>
      <c r="C47" s="75"/>
      <c r="D47" s="75"/>
      <c r="E47" s="75"/>
      <c r="F47" s="75"/>
      <c r="G47" s="6"/>
      <c r="H47" s="6"/>
    </row>
    <row r="48" spans="1:8" s="7" customFormat="1" ht="14.15" customHeight="1" x14ac:dyDescent="0.25">
      <c r="A48" s="75"/>
      <c r="B48" s="75"/>
      <c r="C48" s="75"/>
      <c r="D48" s="75"/>
      <c r="E48" s="75"/>
      <c r="F48" s="75"/>
      <c r="G48" s="6"/>
      <c r="H48" s="6"/>
    </row>
    <row r="49" spans="1:8" s="7" customFormat="1" ht="14.15" customHeight="1" x14ac:dyDescent="0.25">
      <c r="A49" s="75"/>
      <c r="B49" s="75"/>
      <c r="C49" s="75"/>
      <c r="D49" s="75"/>
      <c r="E49" s="75"/>
      <c r="F49" s="75"/>
      <c r="G49" s="6"/>
      <c r="H49" s="6"/>
    </row>
    <row r="50" spans="1:8" s="7" customFormat="1" ht="14.15" customHeight="1" x14ac:dyDescent="0.25">
      <c r="A50" s="75"/>
      <c r="B50" s="75"/>
      <c r="C50" s="75"/>
      <c r="D50" s="75"/>
      <c r="E50" s="75"/>
      <c r="F50" s="75"/>
      <c r="G50" s="6"/>
      <c r="H50" s="6"/>
    </row>
    <row r="51" spans="1:8" s="7" customFormat="1" ht="6.65" customHeight="1" x14ac:dyDescent="0.25">
      <c r="A51" s="20"/>
      <c r="B51" s="19"/>
      <c r="C51" s="19"/>
      <c r="D51" s="20"/>
      <c r="E51" s="19"/>
      <c r="F51" s="31"/>
      <c r="G51" s="6"/>
      <c r="H51" s="6"/>
    </row>
    <row r="52" spans="1:8" s="13" customFormat="1" ht="67.400000000000006" customHeight="1" x14ac:dyDescent="0.25">
      <c r="A52" s="74" t="s">
        <v>43</v>
      </c>
      <c r="B52" s="74"/>
      <c r="C52" s="74"/>
      <c r="D52" s="74"/>
      <c r="E52" s="74"/>
      <c r="F52" s="74"/>
      <c r="G52" s="6"/>
      <c r="H52" s="12"/>
    </row>
    <row r="53" spans="1:8" s="7" customFormat="1" ht="11.5" customHeight="1" x14ac:dyDescent="0.25">
      <c r="B53" s="6"/>
      <c r="C53" s="6"/>
      <c r="E53" s="6"/>
      <c r="F53" s="14"/>
      <c r="G53" s="6"/>
      <c r="H53" s="6"/>
    </row>
    <row r="54" spans="1:8" s="7" customFormat="1" ht="13" x14ac:dyDescent="0.3">
      <c r="A54" s="67"/>
      <c r="B54" s="5"/>
      <c r="C54" s="5"/>
      <c r="D54" s="24"/>
      <c r="E54" s="24"/>
      <c r="F54" s="68"/>
      <c r="G54" s="6"/>
      <c r="H54" s="6"/>
    </row>
    <row r="55" spans="1:8" s="7" customFormat="1" ht="13" x14ac:dyDescent="0.3">
      <c r="A55" s="67" t="s">
        <v>18</v>
      </c>
      <c r="B55" s="26">
        <v>100</v>
      </c>
      <c r="C55" s="28">
        <f t="shared" ref="C55:C57" si="1">+B55*$B$10/100</f>
        <v>0</v>
      </c>
      <c r="D55" s="21" t="s">
        <v>15</v>
      </c>
      <c r="E55" s="1"/>
      <c r="F55" s="11" t="s">
        <v>20</v>
      </c>
      <c r="G55" s="6"/>
      <c r="H55" s="6"/>
    </row>
    <row r="56" spans="1:8" s="7" customFormat="1" ht="13" x14ac:dyDescent="0.3">
      <c r="A56" s="67"/>
      <c r="B56" s="26">
        <v>0.3</v>
      </c>
      <c r="C56" s="28">
        <f t="shared" si="1"/>
        <v>0</v>
      </c>
      <c r="D56" s="22" t="s">
        <v>17</v>
      </c>
      <c r="E56" s="1"/>
      <c r="F56" s="10"/>
      <c r="G56" s="6"/>
      <c r="H56" s="6"/>
    </row>
    <row r="57" spans="1:8" s="7" customFormat="1" ht="13" x14ac:dyDescent="0.3">
      <c r="A57" s="67"/>
      <c r="B57" s="26">
        <v>0.15</v>
      </c>
      <c r="C57" s="28">
        <f t="shared" si="1"/>
        <v>0</v>
      </c>
      <c r="D57" s="21" t="s">
        <v>16</v>
      </c>
      <c r="E57" s="1"/>
      <c r="F57" s="2" t="s">
        <v>19</v>
      </c>
      <c r="G57" s="6"/>
      <c r="H57" s="6"/>
    </row>
    <row r="58" spans="1:8" s="7" customFormat="1" ht="13" x14ac:dyDescent="0.3">
      <c r="A58" s="69" t="s">
        <v>12</v>
      </c>
      <c r="B58" s="70"/>
      <c r="C58" s="16"/>
      <c r="D58" s="23"/>
      <c r="E58" s="8"/>
      <c r="F58" s="9"/>
      <c r="G58" s="6"/>
      <c r="H58" s="6"/>
    </row>
    <row r="59" spans="1:8" s="7" customFormat="1" ht="13" x14ac:dyDescent="0.3">
      <c r="A59" s="67"/>
      <c r="B59" s="1"/>
      <c r="C59" s="15"/>
      <c r="D59" s="24"/>
      <c r="E59" s="26"/>
      <c r="F59" s="68"/>
      <c r="G59" s="6"/>
      <c r="H59" s="6"/>
    </row>
    <row r="60" spans="1:8" s="7" customFormat="1" ht="13" x14ac:dyDescent="0.3">
      <c r="A60" s="67" t="s">
        <v>7</v>
      </c>
      <c r="B60" s="5"/>
      <c r="C60" s="5"/>
      <c r="D60" s="24"/>
      <c r="E60" s="24"/>
      <c r="F60" s="68"/>
      <c r="G60" s="6"/>
      <c r="H60" s="6"/>
    </row>
    <row r="61" spans="1:8" s="7" customFormat="1" ht="13" x14ac:dyDescent="0.3">
      <c r="A61" s="67"/>
      <c r="B61" s="5"/>
      <c r="C61" s="5"/>
      <c r="D61" s="24"/>
      <c r="E61" s="24"/>
      <c r="F61" s="68"/>
      <c r="G61" s="6"/>
      <c r="H61" s="6"/>
    </row>
    <row r="62" spans="1:8" s="7" customFormat="1" ht="11.5" customHeight="1" x14ac:dyDescent="0.25">
      <c r="B62" s="6"/>
      <c r="C62" s="6"/>
      <c r="E62" s="6"/>
      <c r="F62" s="14"/>
      <c r="G62" s="6"/>
      <c r="H62" s="6"/>
    </row>
    <row r="63" spans="1:8" s="7" customFormat="1" ht="11.5" customHeight="1" x14ac:dyDescent="0.25">
      <c r="B63" s="6"/>
      <c r="C63" s="6"/>
      <c r="E63" s="6"/>
      <c r="F63" s="14"/>
      <c r="G63" s="6"/>
      <c r="H63" s="6"/>
    </row>
    <row r="64" spans="1:8" s="7" customFormat="1" ht="11.5" customHeight="1" x14ac:dyDescent="0.25">
      <c r="B64" s="6"/>
      <c r="C64" s="6"/>
      <c r="E64" s="6"/>
      <c r="F64" s="14"/>
      <c r="G64" s="6"/>
      <c r="H64" s="6"/>
    </row>
    <row r="65" spans="2:8" s="7" customFormat="1" ht="11.5" customHeight="1" x14ac:dyDescent="0.25">
      <c r="B65" s="6"/>
      <c r="C65" s="6"/>
      <c r="E65" s="6"/>
      <c r="F65" s="14"/>
      <c r="G65" s="6"/>
      <c r="H65" s="6"/>
    </row>
    <row r="66" spans="2:8" s="7" customFormat="1" ht="11.5" customHeight="1" x14ac:dyDescent="0.25">
      <c r="B66" s="6"/>
      <c r="C66" s="6"/>
      <c r="E66" s="6"/>
      <c r="F66" s="14"/>
      <c r="G66" s="6"/>
      <c r="H66" s="6"/>
    </row>
    <row r="67" spans="2:8" s="7" customFormat="1" ht="11.5" customHeight="1" x14ac:dyDescent="0.25">
      <c r="B67" s="6"/>
      <c r="C67" s="6"/>
      <c r="E67" s="6"/>
      <c r="F67" s="14"/>
      <c r="G67" s="6"/>
      <c r="H67" s="6"/>
    </row>
    <row r="68" spans="2:8" s="7" customFormat="1" ht="11.5" customHeight="1" x14ac:dyDescent="0.25">
      <c r="B68" s="6"/>
      <c r="C68" s="6"/>
      <c r="E68" s="6"/>
      <c r="F68" s="14"/>
      <c r="G68" s="6"/>
      <c r="H68" s="6"/>
    </row>
    <row r="69" spans="2:8" s="7" customFormat="1" ht="11.5" customHeight="1" x14ac:dyDescent="0.25">
      <c r="B69" s="6"/>
      <c r="C69" s="6"/>
      <c r="E69" s="6"/>
      <c r="F69" s="14"/>
      <c r="G69" s="6"/>
      <c r="H69" s="6"/>
    </row>
    <row r="70" spans="2:8" s="7" customFormat="1" ht="11.5" customHeight="1" x14ac:dyDescent="0.25">
      <c r="B70" s="6"/>
      <c r="C70" s="6"/>
      <c r="E70" s="6"/>
      <c r="F70" s="14"/>
      <c r="G70" s="6"/>
      <c r="H70" s="6"/>
    </row>
    <row r="71" spans="2:8" s="7" customFormat="1" ht="11.5" customHeight="1" x14ac:dyDescent="0.25">
      <c r="B71" s="6"/>
      <c r="C71" s="6"/>
      <c r="E71" s="6"/>
      <c r="F71" s="14"/>
      <c r="G71" s="6"/>
      <c r="H71" s="6"/>
    </row>
    <row r="72" spans="2:8" s="7" customFormat="1" ht="11.5" customHeight="1" x14ac:dyDescent="0.25">
      <c r="B72" s="6"/>
      <c r="C72" s="6"/>
      <c r="E72" s="6"/>
      <c r="F72" s="14"/>
      <c r="G72" s="6"/>
      <c r="H72" s="6"/>
    </row>
    <row r="73" spans="2:8" s="7" customFormat="1" ht="11.5" customHeight="1" x14ac:dyDescent="0.25">
      <c r="B73" s="6"/>
      <c r="C73" s="6"/>
      <c r="E73" s="6"/>
      <c r="F73" s="14"/>
      <c r="G73" s="6"/>
      <c r="H73" s="6"/>
    </row>
    <row r="74" spans="2:8" s="7" customFormat="1" ht="11.5" customHeight="1" x14ac:dyDescent="0.25">
      <c r="B74" s="6"/>
      <c r="C74" s="6"/>
      <c r="E74" s="6"/>
      <c r="F74" s="14"/>
      <c r="G74" s="6"/>
      <c r="H74" s="6"/>
    </row>
    <row r="75" spans="2:8" s="7" customFormat="1" ht="11.5" customHeight="1" x14ac:dyDescent="0.25">
      <c r="B75" s="6"/>
      <c r="C75" s="6"/>
      <c r="E75" s="6"/>
      <c r="F75" s="14"/>
      <c r="G75" s="6"/>
      <c r="H75" s="6"/>
    </row>
    <row r="76" spans="2:8" s="7" customFormat="1" ht="11.5" customHeight="1" x14ac:dyDescent="0.25">
      <c r="B76" s="6"/>
      <c r="C76" s="6"/>
      <c r="E76" s="6"/>
      <c r="F76" s="14"/>
      <c r="G76" s="6"/>
      <c r="H76" s="6"/>
    </row>
    <row r="77" spans="2:8" s="7" customFormat="1" ht="11.5" customHeight="1" x14ac:dyDescent="0.25">
      <c r="B77" s="6"/>
      <c r="C77" s="6"/>
      <c r="E77" s="6"/>
      <c r="F77" s="14"/>
      <c r="G77" s="6"/>
      <c r="H77" s="6"/>
    </row>
    <row r="78" spans="2:8" s="7" customFormat="1" ht="11.5" customHeight="1" x14ac:dyDescent="0.25">
      <c r="B78" s="6"/>
      <c r="C78" s="6"/>
      <c r="E78" s="6"/>
      <c r="F78" s="14"/>
      <c r="G78" s="6"/>
      <c r="H78" s="6"/>
    </row>
    <row r="79" spans="2:8" s="7" customFormat="1" ht="11.5" customHeight="1" x14ac:dyDescent="0.25">
      <c r="B79" s="6"/>
      <c r="C79" s="6"/>
      <c r="E79" s="6"/>
      <c r="F79" s="14"/>
      <c r="G79" s="6"/>
      <c r="H79" s="6"/>
    </row>
    <row r="80" spans="2:8" s="7" customFormat="1" ht="11.5" customHeight="1" x14ac:dyDescent="0.25">
      <c r="B80" s="6"/>
      <c r="C80" s="6"/>
      <c r="E80" s="6"/>
      <c r="F80" s="14"/>
      <c r="G80" s="6"/>
      <c r="H80" s="6"/>
    </row>
    <row r="81" spans="2:8" s="7" customFormat="1" ht="11.5" customHeight="1" x14ac:dyDescent="0.25">
      <c r="B81" s="6"/>
      <c r="C81" s="6"/>
      <c r="E81" s="6"/>
      <c r="F81" s="14"/>
      <c r="G81" s="6"/>
      <c r="H81" s="6"/>
    </row>
    <row r="82" spans="2:8" s="7" customFormat="1" ht="11.5" customHeight="1" x14ac:dyDescent="0.25">
      <c r="B82" s="6"/>
      <c r="C82" s="6"/>
      <c r="E82" s="6"/>
      <c r="F82" s="14"/>
      <c r="G82" s="6"/>
      <c r="H82" s="6"/>
    </row>
    <row r="83" spans="2:8" s="7" customFormat="1" ht="11.5" customHeight="1" x14ac:dyDescent="0.25">
      <c r="B83" s="6"/>
      <c r="C83" s="6"/>
      <c r="E83" s="6"/>
      <c r="F83" s="14"/>
      <c r="G83" s="6"/>
      <c r="H83" s="6"/>
    </row>
    <row r="84" spans="2:8" s="7" customFormat="1" ht="11.5" customHeight="1" x14ac:dyDescent="0.25">
      <c r="B84" s="6"/>
      <c r="C84" s="6"/>
      <c r="E84" s="6"/>
      <c r="F84" s="14"/>
      <c r="G84" s="6"/>
      <c r="H84" s="6"/>
    </row>
    <row r="85" spans="2:8" s="7" customFormat="1" ht="11.5" customHeight="1" x14ac:dyDescent="0.25">
      <c r="B85" s="6"/>
      <c r="C85" s="6"/>
      <c r="E85" s="6"/>
      <c r="F85" s="14"/>
      <c r="G85" s="6"/>
      <c r="H85" s="6"/>
    </row>
    <row r="86" spans="2:8" s="7" customFormat="1" ht="11.5" customHeight="1" x14ac:dyDescent="0.25">
      <c r="B86" s="6"/>
      <c r="C86" s="6"/>
      <c r="E86" s="6"/>
      <c r="F86" s="14"/>
      <c r="G86" s="6"/>
      <c r="H86" s="6"/>
    </row>
    <row r="87" spans="2:8" s="7" customFormat="1" ht="11.5" customHeight="1" x14ac:dyDescent="0.25">
      <c r="B87" s="6"/>
      <c r="C87" s="6"/>
      <c r="E87" s="6"/>
      <c r="F87" s="14"/>
      <c r="G87" s="6"/>
      <c r="H87" s="6"/>
    </row>
    <row r="88" spans="2:8" s="7" customFormat="1" ht="11.5" customHeight="1" x14ac:dyDescent="0.25">
      <c r="B88" s="6"/>
      <c r="C88" s="6"/>
      <c r="E88" s="6"/>
      <c r="F88" s="14"/>
      <c r="G88" s="6"/>
      <c r="H88" s="6"/>
    </row>
    <row r="89" spans="2:8" s="7" customFormat="1" ht="11.5" customHeight="1" x14ac:dyDescent="0.25">
      <c r="B89" s="6"/>
      <c r="C89" s="6"/>
      <c r="E89" s="6"/>
      <c r="F89" s="14"/>
      <c r="G89" s="6"/>
      <c r="H89" s="6"/>
    </row>
    <row r="90" spans="2:8" s="7" customFormat="1" ht="11.5" customHeight="1" x14ac:dyDescent="0.25">
      <c r="B90" s="6"/>
      <c r="C90" s="6"/>
      <c r="E90" s="6"/>
      <c r="F90" s="14"/>
      <c r="G90" s="6"/>
      <c r="H90" s="6"/>
    </row>
    <row r="91" spans="2:8" s="7" customFormat="1" ht="11.5" customHeight="1" x14ac:dyDescent="0.25">
      <c r="B91" s="6"/>
      <c r="C91" s="6"/>
      <c r="E91" s="6"/>
      <c r="F91" s="14"/>
      <c r="G91" s="6"/>
      <c r="H91" s="6"/>
    </row>
    <row r="92" spans="2:8" s="7" customFormat="1" ht="11.5" customHeight="1" x14ac:dyDescent="0.25">
      <c r="B92" s="6"/>
      <c r="C92" s="6"/>
      <c r="E92" s="6"/>
      <c r="F92" s="14"/>
      <c r="G92" s="6"/>
      <c r="H92" s="6"/>
    </row>
    <row r="93" spans="2:8" s="7" customFormat="1" ht="11.5" customHeight="1" x14ac:dyDescent="0.25">
      <c r="B93" s="6"/>
      <c r="C93" s="6"/>
      <c r="E93" s="6"/>
      <c r="F93" s="14"/>
      <c r="G93" s="6"/>
      <c r="H93" s="6"/>
    </row>
    <row r="94" spans="2:8" s="7" customFormat="1" ht="11.5" customHeight="1" x14ac:dyDescent="0.25">
      <c r="B94" s="6"/>
      <c r="C94" s="6"/>
      <c r="E94" s="6"/>
      <c r="F94" s="14"/>
      <c r="G94" s="6"/>
      <c r="H94" s="6"/>
    </row>
    <row r="95" spans="2:8" s="7" customFormat="1" ht="11.5" customHeight="1" x14ac:dyDescent="0.25">
      <c r="B95" s="6"/>
      <c r="C95" s="6"/>
      <c r="E95" s="6"/>
      <c r="F95" s="14"/>
      <c r="G95" s="6"/>
      <c r="H95" s="6"/>
    </row>
    <row r="96" spans="2:8" s="7" customFormat="1" ht="11.5" customHeight="1" x14ac:dyDescent="0.25">
      <c r="B96" s="6"/>
      <c r="C96" s="6"/>
      <c r="E96" s="6"/>
      <c r="F96" s="14"/>
      <c r="G96" s="6"/>
      <c r="H96" s="6"/>
    </row>
    <row r="97" spans="1:8" s="7" customFormat="1" ht="11.5" customHeight="1" x14ac:dyDescent="0.25">
      <c r="B97" s="6"/>
      <c r="C97" s="6"/>
      <c r="E97" s="6"/>
      <c r="F97" s="14"/>
      <c r="G97" s="6"/>
      <c r="H97" s="6"/>
    </row>
    <row r="98" spans="1:8" s="7" customFormat="1" ht="11.5" customHeight="1" x14ac:dyDescent="0.25">
      <c r="B98" s="6"/>
      <c r="C98" s="6"/>
      <c r="E98" s="6"/>
      <c r="F98" s="14"/>
      <c r="G98" s="6"/>
      <c r="H98" s="6"/>
    </row>
    <row r="99" spans="1:8" s="7" customFormat="1" ht="11.5" customHeight="1" x14ac:dyDescent="0.25">
      <c r="B99" s="6"/>
      <c r="C99" s="6"/>
      <c r="E99" s="6"/>
      <c r="F99" s="14"/>
      <c r="G99" s="6"/>
      <c r="H99" s="6"/>
    </row>
    <row r="100" spans="1:8" s="7" customFormat="1" ht="11.5" customHeight="1" x14ac:dyDescent="0.25">
      <c r="B100" s="6"/>
      <c r="C100" s="6"/>
      <c r="E100" s="6"/>
      <c r="F100" s="14"/>
      <c r="G100" s="6"/>
      <c r="H100" s="6"/>
    </row>
    <row r="101" spans="1:8" s="7" customFormat="1" ht="11.5" customHeight="1" x14ac:dyDescent="0.25">
      <c r="B101" s="6"/>
      <c r="C101" s="6"/>
      <c r="E101" s="6"/>
      <c r="F101" s="14"/>
      <c r="G101" s="6"/>
      <c r="H101" s="6"/>
    </row>
    <row r="102" spans="1:8" s="7" customFormat="1" ht="11.5" customHeight="1" x14ac:dyDescent="0.25">
      <c r="B102" s="6"/>
      <c r="C102" s="6"/>
      <c r="E102" s="6"/>
      <c r="F102" s="14"/>
      <c r="G102" s="6"/>
      <c r="H102" s="6"/>
    </row>
    <row r="103" spans="1:8" s="7" customFormat="1" ht="11.5" customHeight="1" x14ac:dyDescent="0.25">
      <c r="B103" s="6"/>
      <c r="C103" s="6"/>
      <c r="E103" s="6"/>
      <c r="F103" s="14"/>
      <c r="G103" s="6"/>
      <c r="H103" s="6"/>
    </row>
    <row r="104" spans="1:8" s="7" customFormat="1" ht="11.5" customHeight="1" x14ac:dyDescent="0.25">
      <c r="B104" s="6"/>
      <c r="C104" s="6"/>
      <c r="E104" s="6"/>
      <c r="F104" s="14"/>
      <c r="G104" s="6"/>
      <c r="H104" s="6"/>
    </row>
    <row r="105" spans="1:8" s="7" customFormat="1" ht="11.5" customHeight="1" x14ac:dyDescent="0.25">
      <c r="B105" s="6"/>
      <c r="C105" s="6"/>
      <c r="E105" s="6"/>
      <c r="F105" s="14"/>
      <c r="G105" s="6"/>
      <c r="H105" s="6"/>
    </row>
    <row r="106" spans="1:8" s="7" customFormat="1" ht="11.5" customHeight="1" x14ac:dyDescent="0.25">
      <c r="B106" s="6"/>
      <c r="C106" s="6"/>
      <c r="E106" s="6"/>
      <c r="F106" s="14"/>
      <c r="G106" s="6"/>
      <c r="H106" s="6"/>
    </row>
    <row r="107" spans="1:8" s="7" customFormat="1" ht="11.5" customHeight="1" x14ac:dyDescent="0.25">
      <c r="B107" s="6"/>
      <c r="C107" s="6"/>
      <c r="E107" s="6"/>
      <c r="F107" s="14"/>
      <c r="G107" s="6"/>
      <c r="H107" s="6"/>
    </row>
    <row r="108" spans="1:8" s="7" customFormat="1" ht="15" customHeight="1" x14ac:dyDescent="0.35">
      <c r="A108" s="53"/>
      <c r="B108" s="52"/>
      <c r="C108" s="52"/>
      <c r="D108" s="53"/>
      <c r="E108" s="52"/>
      <c r="F108" s="64"/>
      <c r="G108" s="6"/>
      <c r="H108" s="6"/>
    </row>
  </sheetData>
  <sheetProtection password="8593" sheet="1" objects="1" scenarios="1" formatCells="0"/>
  <mergeCells count="7">
    <mergeCell ref="A3:C3"/>
    <mergeCell ref="A52:F52"/>
    <mergeCell ref="A47:F50"/>
    <mergeCell ref="B9:C9"/>
    <mergeCell ref="A4:E4"/>
    <mergeCell ref="B6:D6"/>
    <mergeCell ref="B7:D7"/>
  </mergeCells>
  <phoneticPr fontId="4" type="noConversion"/>
  <pageMargins left="0.94488188976377963" right="0" top="0.43307086614173229" bottom="0" header="0.47244094488188981" footer="0.9055118110236221"/>
  <pageSetup paperSize="9" scale="105" orientation="portrait" r:id="rId1"/>
  <headerFooter alignWithMargins="0"/>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000-000000000000}">
          <x14:formula1>
            <xm:f>data!$A$2:$A$8</xm:f>
          </x14:formula1>
          <xm:sqref>A4:E4</xm:sqref>
        </x14:dataValidation>
        <x14:dataValidation type="list" allowBlank="1" showInputMessage="1" showErrorMessage="1" xr:uid="{00000000-0002-0000-0000-000001000000}">
          <x14:formula1>
            <xm:f>data!$B$2:$B$9</xm:f>
          </x14:formula1>
          <xm:sqref>C8</xm:sqref>
        </x14:dataValidation>
        <x14:dataValidation type="list" allowBlank="1" showInputMessage="1" showErrorMessage="1" xr:uid="{00000000-0002-0000-0000-000002000000}">
          <x14:formula1>
            <xm:f>data!$C$2:$C$4</xm:f>
          </x14:formula1>
          <xm:sqref>B9:C9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97"/>
  <sheetViews>
    <sheetView showZeros="0" zoomScaleNormal="100" zoomScaleSheetLayoutView="100" workbookViewId="0">
      <selection activeCell="D32" sqref="D32"/>
    </sheetView>
  </sheetViews>
  <sheetFormatPr defaultColWidth="8.84375" defaultRowHeight="15.5" x14ac:dyDescent="0.35"/>
  <cols>
    <col min="1" max="1" width="12.3046875" style="53" customWidth="1"/>
    <col min="2" max="2" width="4.765625" style="52" customWidth="1"/>
    <col min="3" max="3" width="6.53515625" style="52" customWidth="1"/>
    <col min="4" max="4" width="19" style="53" customWidth="1"/>
    <col min="5" max="5" width="8.53515625" style="52" customWidth="1"/>
    <col min="6" max="6" width="20.4609375" style="64" customWidth="1"/>
    <col min="7" max="8" width="3.765625" style="52" customWidth="1"/>
    <col min="9" max="9" width="19.4609375" style="53" customWidth="1"/>
    <col min="10" max="16384" width="8.84375" style="53"/>
  </cols>
  <sheetData>
    <row r="1" spans="1:8" ht="18" customHeight="1" x14ac:dyDescent="0.35">
      <c r="A1" s="25"/>
      <c r="B1" s="25"/>
      <c r="C1" s="25"/>
      <c r="D1" s="17"/>
      <c r="E1" s="18"/>
      <c r="F1" s="29"/>
    </row>
    <row r="2" spans="1:8" s="4" customFormat="1" ht="18" customHeight="1" x14ac:dyDescent="0.35">
      <c r="A2" s="17"/>
      <c r="B2" s="17"/>
      <c r="C2" s="18"/>
      <c r="D2" s="17"/>
      <c r="E2" s="18"/>
      <c r="F2" s="17"/>
      <c r="G2" s="3"/>
      <c r="H2" s="3"/>
    </row>
    <row r="3" spans="1:8" s="4" customFormat="1" ht="28.4" customHeight="1" x14ac:dyDescent="0.7">
      <c r="A3" s="73" t="s">
        <v>21</v>
      </c>
      <c r="B3" s="73"/>
      <c r="C3" s="73"/>
      <c r="D3" s="54"/>
      <c r="E3" s="55"/>
      <c r="F3" s="30"/>
      <c r="G3" s="3"/>
      <c r="H3" s="3"/>
    </row>
    <row r="4" spans="1:8" ht="28.4" customHeight="1" x14ac:dyDescent="0.7">
      <c r="A4" s="78">
        <f>'wet-end - page 1'!A4:E4</f>
        <v>0</v>
      </c>
      <c r="B4" s="78"/>
      <c r="C4" s="78"/>
      <c r="D4" s="78"/>
      <c r="E4" s="78"/>
      <c r="F4" s="30"/>
    </row>
    <row r="5" spans="1:8" s="7" customFormat="1" ht="14.15" customHeight="1" x14ac:dyDescent="0.3">
      <c r="A5" s="25" t="s">
        <v>25</v>
      </c>
      <c r="B5" s="79" t="str">
        <f>'wet-end - page 1'!F7</f>
        <v>Thickness 1.4-1.5 mm</v>
      </c>
      <c r="C5" s="79"/>
      <c r="D5" s="17" t="s">
        <v>24</v>
      </c>
      <c r="E5" s="18"/>
      <c r="F5" s="17"/>
      <c r="G5" s="6"/>
      <c r="H5" s="6"/>
    </row>
    <row r="6" spans="1:8" s="7" customFormat="1" ht="13" x14ac:dyDescent="0.3">
      <c r="A6" s="32"/>
      <c r="B6" s="32"/>
      <c r="C6" s="32"/>
      <c r="D6" s="32"/>
      <c r="E6" s="33"/>
      <c r="F6" s="34"/>
      <c r="G6" s="6"/>
      <c r="H6" s="6"/>
    </row>
    <row r="7" spans="1:8" s="57" customFormat="1" ht="13" x14ac:dyDescent="0.3">
      <c r="A7" s="32" t="s">
        <v>0</v>
      </c>
      <c r="B7" s="33" t="s">
        <v>1</v>
      </c>
      <c r="C7" s="33" t="s">
        <v>8</v>
      </c>
      <c r="D7" s="32" t="s">
        <v>2</v>
      </c>
      <c r="E7" s="33" t="s">
        <v>23</v>
      </c>
      <c r="F7" s="34" t="s">
        <v>3</v>
      </c>
      <c r="G7" s="56"/>
      <c r="H7" s="56"/>
    </row>
    <row r="8" spans="1:8" s="57" customFormat="1" ht="13" x14ac:dyDescent="0.3">
      <c r="A8" s="25"/>
      <c r="B8" s="18"/>
      <c r="C8" s="18"/>
      <c r="D8" s="25"/>
      <c r="E8" s="18"/>
      <c r="F8" s="17"/>
      <c r="G8" s="56"/>
      <c r="H8" s="56"/>
    </row>
    <row r="9" spans="1:8" s="7" customFormat="1" ht="13" x14ac:dyDescent="0.3">
      <c r="A9" s="58"/>
      <c r="B9" s="59"/>
      <c r="C9" s="44">
        <f>+B9*'wet-end - page 1'!B10/100</f>
        <v>0</v>
      </c>
      <c r="D9" s="22"/>
      <c r="E9" s="45"/>
      <c r="F9" s="46"/>
      <c r="G9" s="6"/>
      <c r="H9" s="6"/>
    </row>
    <row r="10" spans="1:8" s="7" customFormat="1" ht="13" x14ac:dyDescent="0.3">
      <c r="A10" s="58"/>
      <c r="B10" s="59">
        <v>1.5</v>
      </c>
      <c r="C10" s="44">
        <f>B10*'wet-end - page 1'!$B$10/100</f>
        <v>0</v>
      </c>
      <c r="D10" s="22" t="s">
        <v>102</v>
      </c>
      <c r="E10" s="45"/>
      <c r="F10" s="46"/>
      <c r="G10" s="6"/>
      <c r="H10" s="6"/>
    </row>
    <row r="11" spans="1:8" s="7" customFormat="1" ht="13.4" customHeight="1" x14ac:dyDescent="0.3">
      <c r="A11" s="58"/>
      <c r="B11" s="59">
        <v>0.7</v>
      </c>
      <c r="C11" s="44">
        <f>B11*'wet-end - page 1'!$B$10/100</f>
        <v>0</v>
      </c>
      <c r="D11" s="22" t="s">
        <v>103</v>
      </c>
      <c r="E11" s="45"/>
      <c r="F11" s="46"/>
      <c r="G11" s="6"/>
      <c r="H11" s="6"/>
    </row>
    <row r="12" spans="1:8" s="7" customFormat="1" ht="13.4" customHeight="1" x14ac:dyDescent="0.3">
      <c r="A12" s="58"/>
      <c r="B12" s="59">
        <v>0.1</v>
      </c>
      <c r="C12" s="44">
        <f>B12*'wet-end - page 1'!$B$10/100</f>
        <v>0</v>
      </c>
      <c r="D12" s="22" t="s">
        <v>104</v>
      </c>
      <c r="E12" s="45"/>
      <c r="F12" s="46"/>
      <c r="G12" s="6"/>
      <c r="H12" s="6"/>
    </row>
    <row r="13" spans="1:8" s="7" customFormat="1" ht="13.4" customHeight="1" x14ac:dyDescent="0.3">
      <c r="A13" s="58"/>
      <c r="B13" s="59">
        <v>2</v>
      </c>
      <c r="C13" s="44">
        <f>B13*'wet-end - page 1'!$B$10/100</f>
        <v>0</v>
      </c>
      <c r="D13" s="22" t="s">
        <v>101</v>
      </c>
      <c r="E13" s="45" t="s">
        <v>53</v>
      </c>
      <c r="F13" s="46"/>
      <c r="G13" s="6"/>
      <c r="H13" s="6"/>
    </row>
    <row r="14" spans="1:8" s="7" customFormat="1" ht="13.4" customHeight="1" x14ac:dyDescent="0.3">
      <c r="A14" s="58" t="s">
        <v>90</v>
      </c>
      <c r="B14" s="59">
        <v>100</v>
      </c>
      <c r="C14" s="44">
        <f>B14*'wet-end - page 1'!$B$10/100</f>
        <v>0</v>
      </c>
      <c r="D14" s="22" t="s">
        <v>81</v>
      </c>
      <c r="E14" s="45" t="s">
        <v>59</v>
      </c>
      <c r="F14" s="46"/>
      <c r="G14" s="6"/>
      <c r="H14" s="6"/>
    </row>
    <row r="15" spans="1:8" s="7" customFormat="1" ht="13.4" customHeight="1" x14ac:dyDescent="0.3">
      <c r="A15" s="58"/>
      <c r="B15" s="59">
        <v>4</v>
      </c>
      <c r="C15" s="44">
        <f>B15*'wet-end - page 1'!$B$10/100</f>
        <v>0</v>
      </c>
      <c r="D15" s="22" t="s">
        <v>98</v>
      </c>
      <c r="E15" s="45"/>
      <c r="F15" s="46"/>
      <c r="G15" s="6"/>
      <c r="H15" s="6"/>
    </row>
    <row r="16" spans="1:8" s="7" customFormat="1" ht="13.4" customHeight="1" x14ac:dyDescent="0.3">
      <c r="A16" s="58"/>
      <c r="B16" s="59">
        <v>2</v>
      </c>
      <c r="C16" s="44">
        <f>B16*'wet-end - page 1'!$B$10/100</f>
        <v>0</v>
      </c>
      <c r="D16" s="22" t="s">
        <v>100</v>
      </c>
      <c r="E16" s="45"/>
      <c r="F16" s="46"/>
      <c r="G16" s="6"/>
      <c r="H16" s="6"/>
    </row>
    <row r="17" spans="1:8" s="7" customFormat="1" ht="14.15" customHeight="1" x14ac:dyDescent="0.3">
      <c r="A17" s="58"/>
      <c r="B17" s="59">
        <v>2</v>
      </c>
      <c r="C17" s="44">
        <f>B17*'wet-end - page 1'!$B$10/100</f>
        <v>0</v>
      </c>
      <c r="D17" s="72" t="s">
        <v>97</v>
      </c>
      <c r="E17" s="45"/>
      <c r="F17" s="46"/>
      <c r="G17" s="6"/>
      <c r="H17" s="6"/>
    </row>
    <row r="18" spans="1:8" s="7" customFormat="1" ht="13" x14ac:dyDescent="0.3">
      <c r="A18" s="58"/>
      <c r="B18" s="59">
        <v>0.5</v>
      </c>
      <c r="C18" s="44">
        <f>B18*'wet-end - page 1'!$B$10/100</f>
        <v>0</v>
      </c>
      <c r="D18" s="72" t="s">
        <v>105</v>
      </c>
      <c r="E18" s="45"/>
      <c r="F18" s="46"/>
      <c r="G18" s="6"/>
      <c r="H18" s="6"/>
    </row>
    <row r="19" spans="1:8" s="7" customFormat="1" ht="13" x14ac:dyDescent="0.3">
      <c r="A19" s="58"/>
      <c r="B19" s="59">
        <v>1</v>
      </c>
      <c r="C19" s="44">
        <f>B19*'wet-end - page 1'!$B$10/100</f>
        <v>0</v>
      </c>
      <c r="D19" s="22" t="s">
        <v>96</v>
      </c>
      <c r="E19" s="45"/>
      <c r="F19" s="46"/>
      <c r="G19" s="6"/>
      <c r="H19" s="6"/>
    </row>
    <row r="20" spans="1:8" s="7" customFormat="1" ht="13" x14ac:dyDescent="0.3">
      <c r="A20" s="58"/>
      <c r="B20" s="59">
        <v>0.5</v>
      </c>
      <c r="C20" s="44">
        <f>B20*'wet-end - page 1'!$B$10/100</f>
        <v>0</v>
      </c>
      <c r="D20" s="22" t="s">
        <v>93</v>
      </c>
      <c r="E20" s="45"/>
      <c r="F20" s="46"/>
      <c r="G20" s="6"/>
      <c r="H20" s="6"/>
    </row>
    <row r="21" spans="1:8" s="7" customFormat="1" ht="13" x14ac:dyDescent="0.3">
      <c r="A21" s="58"/>
      <c r="B21" s="59">
        <v>0.1</v>
      </c>
      <c r="C21" s="44">
        <f>B21*'wet-end - page 1'!$B$10/100</f>
        <v>0</v>
      </c>
      <c r="D21" s="22" t="s">
        <v>82</v>
      </c>
      <c r="E21" s="45" t="s">
        <v>83</v>
      </c>
      <c r="F21" s="46"/>
      <c r="G21" s="6"/>
      <c r="H21" s="6"/>
    </row>
    <row r="22" spans="1:8" s="7" customFormat="1" ht="14.15" customHeight="1" x14ac:dyDescent="0.3">
      <c r="A22" s="58" t="s">
        <v>91</v>
      </c>
      <c r="B22" s="59">
        <v>1.75</v>
      </c>
      <c r="C22" s="44">
        <f>B22*'wet-end - page 1'!$B$10/100</f>
        <v>0</v>
      </c>
      <c r="D22" s="22" t="s">
        <v>51</v>
      </c>
      <c r="E22" s="45" t="s">
        <v>84</v>
      </c>
      <c r="F22" s="46"/>
      <c r="G22" s="6"/>
      <c r="H22" s="6"/>
    </row>
    <row r="23" spans="1:8" s="7" customFormat="1" ht="14.15" customHeight="1" x14ac:dyDescent="0.3">
      <c r="A23" s="58"/>
      <c r="B23" s="59">
        <v>1</v>
      </c>
      <c r="C23" s="44">
        <f>B23*'wet-end - page 1'!$B$10/100</f>
        <v>0</v>
      </c>
      <c r="D23" s="22" t="s">
        <v>65</v>
      </c>
      <c r="E23" s="45" t="s">
        <v>49</v>
      </c>
      <c r="F23" s="46" t="s">
        <v>85</v>
      </c>
      <c r="G23" s="6"/>
      <c r="H23" s="6"/>
    </row>
    <row r="24" spans="1:8" s="7" customFormat="1" ht="14.15" customHeight="1" x14ac:dyDescent="0.3">
      <c r="A24" s="58" t="s">
        <v>92</v>
      </c>
      <c r="B24" s="59">
        <v>200</v>
      </c>
      <c r="C24" s="44">
        <f>B24*'wet-end - page 1'!$B$10/100</f>
        <v>0</v>
      </c>
      <c r="D24" s="22" t="s">
        <v>81</v>
      </c>
      <c r="E24" s="45"/>
      <c r="F24" s="46"/>
      <c r="G24" s="6"/>
      <c r="H24" s="6"/>
    </row>
    <row r="25" spans="1:8" s="7" customFormat="1" ht="13" x14ac:dyDescent="0.3">
      <c r="A25" s="58"/>
      <c r="B25" s="59">
        <v>2.5</v>
      </c>
      <c r="C25" s="44">
        <f>B25*'wet-end - page 1'!$B$10/100</f>
        <v>0</v>
      </c>
      <c r="D25" s="22" t="s">
        <v>105</v>
      </c>
      <c r="E25" s="45"/>
      <c r="F25" s="46"/>
      <c r="G25" s="6"/>
      <c r="H25" s="6"/>
    </row>
    <row r="26" spans="1:8" s="7" customFormat="1" ht="13" x14ac:dyDescent="0.3">
      <c r="A26" s="58"/>
      <c r="B26" s="59">
        <v>0.5</v>
      </c>
      <c r="C26" s="44">
        <f>B26*'wet-end - page 1'!$B$10/100</f>
        <v>0</v>
      </c>
      <c r="D26" s="22" t="s">
        <v>98</v>
      </c>
      <c r="E26" s="45"/>
      <c r="F26" s="46"/>
      <c r="G26" s="6"/>
      <c r="H26" s="6"/>
    </row>
    <row r="27" spans="1:8" s="7" customFormat="1" ht="13" x14ac:dyDescent="0.3">
      <c r="A27" s="58"/>
      <c r="B27" s="59">
        <v>0.5</v>
      </c>
      <c r="C27" s="44">
        <f>B27*'wet-end - page 1'!$B$10/100</f>
        <v>0</v>
      </c>
      <c r="D27" s="22" t="s">
        <v>93</v>
      </c>
      <c r="E27" s="45" t="s">
        <v>48</v>
      </c>
      <c r="F27" s="46"/>
      <c r="G27" s="6"/>
      <c r="H27" s="6"/>
    </row>
    <row r="28" spans="1:8" s="7" customFormat="1" ht="13" x14ac:dyDescent="0.3">
      <c r="A28" s="58"/>
      <c r="B28" s="59">
        <v>0.75</v>
      </c>
      <c r="C28" s="44">
        <f>B28*'wet-end - page 1'!$B$10/100</f>
        <v>0</v>
      </c>
      <c r="D28" s="22" t="s">
        <v>51</v>
      </c>
      <c r="E28" s="45" t="s">
        <v>63</v>
      </c>
      <c r="F28" s="46" t="s">
        <v>86</v>
      </c>
      <c r="G28" s="6"/>
      <c r="H28" s="6"/>
    </row>
    <row r="29" spans="1:8" s="7" customFormat="1" ht="13" x14ac:dyDescent="0.3">
      <c r="A29" s="58"/>
      <c r="B29" s="59">
        <v>200</v>
      </c>
      <c r="C29" s="44">
        <f>B29*'wet-end - page 1'!$B$10/100</f>
        <v>0</v>
      </c>
      <c r="D29" s="22" t="s">
        <v>55</v>
      </c>
      <c r="E29" s="45"/>
      <c r="F29" s="46"/>
      <c r="G29" s="6"/>
      <c r="H29" s="6"/>
    </row>
    <row r="30" spans="1:8" s="7" customFormat="1" ht="13" x14ac:dyDescent="0.3">
      <c r="A30" s="58"/>
      <c r="B30" s="59">
        <v>2.5</v>
      </c>
      <c r="C30" s="44">
        <f>B30*'wet-end - page 1'!$B$10/100</f>
        <v>0</v>
      </c>
      <c r="D30" s="22" t="s">
        <v>65</v>
      </c>
      <c r="E30" s="45"/>
      <c r="F30" s="46"/>
      <c r="G30" s="6"/>
      <c r="H30" s="6"/>
    </row>
    <row r="31" spans="1:8" s="7" customFormat="1" ht="13" x14ac:dyDescent="0.3">
      <c r="A31" s="58"/>
      <c r="B31" s="59">
        <v>1.5</v>
      </c>
      <c r="C31" s="44">
        <f>B31*'wet-end - page 1'!$B$10/100</f>
        <v>0</v>
      </c>
      <c r="D31" s="22" t="s">
        <v>106</v>
      </c>
      <c r="E31" s="45" t="s">
        <v>58</v>
      </c>
      <c r="F31" s="46" t="s">
        <v>87</v>
      </c>
      <c r="G31" s="6"/>
      <c r="H31" s="6"/>
    </row>
    <row r="32" spans="1:8" s="7" customFormat="1" ht="13" x14ac:dyDescent="0.3">
      <c r="A32" s="58"/>
      <c r="B32" s="59"/>
      <c r="C32" s="44">
        <f>B32*'wet-end - page 1'!$B$10/100</f>
        <v>0</v>
      </c>
      <c r="D32" s="22"/>
      <c r="E32" s="45"/>
      <c r="F32" s="46" t="s">
        <v>88</v>
      </c>
      <c r="G32" s="6"/>
      <c r="H32" s="6"/>
    </row>
    <row r="33" spans="1:8" s="7" customFormat="1" ht="13" x14ac:dyDescent="0.3">
      <c r="A33" s="58"/>
      <c r="B33" s="59"/>
      <c r="C33" s="44">
        <f>B33*'wet-end - page 1'!$B$10/100</f>
        <v>0</v>
      </c>
      <c r="D33" s="22"/>
      <c r="E33" s="45"/>
      <c r="F33" s="46" t="s">
        <v>89</v>
      </c>
      <c r="G33" s="6"/>
      <c r="H33" s="6"/>
    </row>
    <row r="34" spans="1:8" s="7" customFormat="1" ht="13" x14ac:dyDescent="0.3">
      <c r="A34" s="58"/>
      <c r="B34" s="59"/>
      <c r="C34" s="44">
        <f>B34*'wet-end - page 1'!$B$10/100</f>
        <v>0</v>
      </c>
      <c r="D34" s="22"/>
      <c r="E34" s="45"/>
      <c r="F34" s="46"/>
      <c r="G34" s="6"/>
      <c r="H34" s="6"/>
    </row>
    <row r="35" spans="1:8" s="7" customFormat="1" ht="13" x14ac:dyDescent="0.3">
      <c r="A35" s="58"/>
      <c r="B35" s="59"/>
      <c r="C35" s="44">
        <f>B35*'wet-end - page 1'!$B$10/100</f>
        <v>0</v>
      </c>
      <c r="D35" s="22"/>
      <c r="E35" s="45"/>
      <c r="F35" s="46"/>
      <c r="G35" s="6"/>
      <c r="H35" s="6"/>
    </row>
    <row r="36" spans="1:8" s="7" customFormat="1" ht="13" x14ac:dyDescent="0.3">
      <c r="A36" s="58"/>
      <c r="B36" s="59"/>
      <c r="C36" s="44">
        <f>B36*'wet-end - page 1'!$B$10/100</f>
        <v>0</v>
      </c>
      <c r="D36" s="22"/>
      <c r="E36" s="45"/>
      <c r="F36" s="46"/>
      <c r="G36" s="6"/>
      <c r="H36" s="6"/>
    </row>
    <row r="37" spans="1:8" s="7" customFormat="1" ht="13" x14ac:dyDescent="0.3">
      <c r="A37" s="58"/>
      <c r="B37" s="59"/>
      <c r="C37" s="44">
        <f>B37*'wet-end - page 1'!$B$10/100</f>
        <v>0</v>
      </c>
      <c r="D37" s="22"/>
      <c r="E37" s="45"/>
      <c r="F37" s="46"/>
      <c r="G37" s="6"/>
      <c r="H37" s="6"/>
    </row>
    <row r="38" spans="1:8" s="7" customFormat="1" ht="13" x14ac:dyDescent="0.3">
      <c r="A38" s="58"/>
      <c r="B38" s="59"/>
      <c r="C38" s="44">
        <f>B38*'wet-end - page 1'!$B$10/100</f>
        <v>0</v>
      </c>
      <c r="D38" s="22"/>
      <c r="E38" s="45"/>
      <c r="F38" s="46"/>
      <c r="G38" s="6"/>
      <c r="H38" s="6"/>
    </row>
    <row r="39" spans="1:8" s="7" customFormat="1" ht="13" x14ac:dyDescent="0.3">
      <c r="A39" s="58"/>
      <c r="B39" s="59"/>
      <c r="C39" s="44">
        <f>B39*'wet-end - page 1'!$B$10/100</f>
        <v>0</v>
      </c>
      <c r="D39" s="22"/>
      <c r="E39" s="45"/>
      <c r="F39" s="46"/>
      <c r="G39" s="6"/>
      <c r="H39" s="6"/>
    </row>
    <row r="40" spans="1:8" s="7" customFormat="1" ht="13" x14ac:dyDescent="0.3">
      <c r="A40" s="58"/>
      <c r="B40" s="59"/>
      <c r="C40" s="44">
        <f>B40*'wet-end - page 1'!$B$10/100</f>
        <v>0</v>
      </c>
      <c r="D40" s="22"/>
      <c r="E40" s="45"/>
      <c r="F40" s="46"/>
      <c r="G40" s="6"/>
      <c r="H40" s="6"/>
    </row>
    <row r="41" spans="1:8" s="7" customFormat="1" ht="13" x14ac:dyDescent="0.3">
      <c r="A41" s="58"/>
      <c r="B41" s="59"/>
      <c r="C41" s="44">
        <f>B41*'wet-end - page 1'!$B$10/100</f>
        <v>0</v>
      </c>
      <c r="D41" s="22"/>
      <c r="E41" s="45"/>
      <c r="F41" s="46"/>
      <c r="G41" s="6"/>
      <c r="H41" s="6"/>
    </row>
    <row r="42" spans="1:8" s="7" customFormat="1" ht="13" x14ac:dyDescent="0.3">
      <c r="A42" s="58"/>
      <c r="B42" s="59"/>
      <c r="C42" s="44">
        <f>B42*'wet-end - page 1'!$B$10/100</f>
        <v>0</v>
      </c>
      <c r="D42" s="22"/>
      <c r="E42" s="45"/>
      <c r="F42" s="46"/>
      <c r="G42" s="6"/>
      <c r="H42" s="6"/>
    </row>
    <row r="43" spans="1:8" s="7" customFormat="1" ht="13" x14ac:dyDescent="0.3">
      <c r="A43" s="58"/>
      <c r="B43" s="59"/>
      <c r="C43" s="44">
        <f>B43*'wet-end - page 1'!$B$10/100</f>
        <v>0</v>
      </c>
      <c r="D43" s="22"/>
      <c r="E43" s="45"/>
      <c r="F43" s="46"/>
      <c r="G43" s="6"/>
      <c r="H43" s="6"/>
    </row>
    <row r="44" spans="1:8" s="7" customFormat="1" ht="8.5" customHeight="1" x14ac:dyDescent="0.3">
      <c r="A44" s="60"/>
      <c r="B44" s="61"/>
      <c r="C44" s="41"/>
      <c r="D44" s="62"/>
      <c r="E44" s="42"/>
      <c r="F44" s="43"/>
      <c r="G44" s="6"/>
      <c r="H44" s="6"/>
    </row>
    <row r="45" spans="1:8" s="7" customFormat="1" ht="13" x14ac:dyDescent="0.3">
      <c r="A45" s="17" t="s">
        <v>7</v>
      </c>
      <c r="B45" s="26"/>
      <c r="C45" s="28"/>
      <c r="D45" s="63"/>
      <c r="E45" s="1"/>
      <c r="F45" s="5"/>
      <c r="G45" s="6"/>
      <c r="H45" s="6"/>
    </row>
    <row r="46" spans="1:8" s="7" customFormat="1" ht="15.65" customHeight="1" x14ac:dyDescent="0.25">
      <c r="A46" s="80" t="s">
        <v>110</v>
      </c>
      <c r="B46" s="80"/>
      <c r="C46" s="80"/>
      <c r="D46" s="80"/>
      <c r="E46" s="80"/>
      <c r="F46" s="80"/>
      <c r="G46" s="6"/>
      <c r="H46" s="6"/>
    </row>
    <row r="47" spans="1:8" s="7" customFormat="1" ht="14.15" customHeight="1" x14ac:dyDescent="0.25">
      <c r="A47" s="80"/>
      <c r="B47" s="80"/>
      <c r="C47" s="80"/>
      <c r="D47" s="80"/>
      <c r="E47" s="80"/>
      <c r="F47" s="80"/>
      <c r="G47" s="6"/>
      <c r="H47" s="6"/>
    </row>
    <row r="48" spans="1:8" s="7" customFormat="1" ht="14.15" customHeight="1" x14ac:dyDescent="0.25">
      <c r="A48" s="80"/>
      <c r="B48" s="80"/>
      <c r="C48" s="80"/>
      <c r="D48" s="80"/>
      <c r="E48" s="80"/>
      <c r="F48" s="80"/>
      <c r="G48" s="6"/>
      <c r="H48" s="6"/>
    </row>
    <row r="49" spans="1:8" s="7" customFormat="1" ht="14.15" customHeight="1" x14ac:dyDescent="0.25">
      <c r="A49" s="80"/>
      <c r="B49" s="80"/>
      <c r="C49" s="80"/>
      <c r="D49" s="80"/>
      <c r="E49" s="80"/>
      <c r="F49" s="80"/>
      <c r="G49" s="6"/>
      <c r="H49" s="6"/>
    </row>
    <row r="50" spans="1:8" s="7" customFormat="1" ht="6.65" customHeight="1" x14ac:dyDescent="0.25">
      <c r="A50" s="20"/>
      <c r="B50" s="19"/>
      <c r="C50" s="19"/>
      <c r="D50" s="20"/>
      <c r="E50" s="19"/>
      <c r="F50" s="31"/>
      <c r="G50" s="6"/>
      <c r="H50" s="6"/>
    </row>
    <row r="51" spans="1:8" s="13" customFormat="1" ht="67.400000000000006" customHeight="1" x14ac:dyDescent="0.25">
      <c r="A51" s="74" t="s">
        <v>44</v>
      </c>
      <c r="B51" s="74"/>
      <c r="C51" s="74"/>
      <c r="D51" s="74"/>
      <c r="E51" s="74"/>
      <c r="F51" s="74"/>
      <c r="G51" s="6"/>
      <c r="H51" s="12"/>
    </row>
    <row r="52" spans="1:8" s="7" customFormat="1" ht="11.5" customHeight="1" x14ac:dyDescent="0.25">
      <c r="B52" s="6"/>
      <c r="C52" s="6"/>
      <c r="E52" s="6"/>
      <c r="F52" s="14"/>
      <c r="G52" s="6"/>
      <c r="H52" s="6"/>
    </row>
    <row r="53" spans="1:8" s="7" customFormat="1" ht="11.5" customHeight="1" x14ac:dyDescent="0.25">
      <c r="B53" s="6"/>
      <c r="C53" s="6"/>
      <c r="E53" s="6"/>
      <c r="F53" s="14"/>
      <c r="G53" s="6"/>
      <c r="H53" s="6"/>
    </row>
    <row r="54" spans="1:8" s="7" customFormat="1" ht="11.5" customHeight="1" x14ac:dyDescent="0.25">
      <c r="B54" s="6"/>
      <c r="C54" s="6"/>
      <c r="E54" s="6"/>
      <c r="F54" s="14"/>
      <c r="G54" s="6"/>
      <c r="H54" s="6"/>
    </row>
    <row r="55" spans="1:8" s="7" customFormat="1" ht="11.5" customHeight="1" x14ac:dyDescent="0.25">
      <c r="B55" s="6"/>
      <c r="C55" s="6"/>
      <c r="E55" s="6"/>
      <c r="F55" s="14"/>
      <c r="G55" s="6"/>
      <c r="H55" s="6"/>
    </row>
    <row r="56" spans="1:8" s="7" customFormat="1" ht="11.5" customHeight="1" x14ac:dyDescent="0.25">
      <c r="B56" s="6"/>
      <c r="C56" s="6"/>
      <c r="E56" s="6"/>
      <c r="F56" s="14"/>
      <c r="G56" s="6"/>
      <c r="H56" s="6"/>
    </row>
    <row r="57" spans="1:8" s="7" customFormat="1" ht="11.5" customHeight="1" x14ac:dyDescent="0.25">
      <c r="B57" s="6"/>
      <c r="C57" s="6"/>
      <c r="E57" s="6"/>
      <c r="F57" s="14"/>
      <c r="G57" s="6"/>
      <c r="H57" s="6"/>
    </row>
    <row r="58" spans="1:8" s="7" customFormat="1" ht="11.5" customHeight="1" x14ac:dyDescent="0.25">
      <c r="B58" s="6"/>
      <c r="C58" s="6"/>
      <c r="E58" s="6"/>
      <c r="F58" s="14"/>
      <c r="G58" s="6"/>
      <c r="H58" s="6"/>
    </row>
    <row r="59" spans="1:8" s="7" customFormat="1" ht="11.5" customHeight="1" x14ac:dyDescent="0.25">
      <c r="B59" s="6"/>
      <c r="C59" s="6"/>
      <c r="E59" s="6"/>
      <c r="F59" s="14"/>
      <c r="G59" s="6"/>
      <c r="H59" s="6"/>
    </row>
    <row r="60" spans="1:8" s="7" customFormat="1" ht="11.5" customHeight="1" x14ac:dyDescent="0.25">
      <c r="B60" s="6"/>
      <c r="C60" s="6"/>
      <c r="E60" s="6"/>
      <c r="F60" s="14"/>
      <c r="G60" s="6"/>
      <c r="H60" s="6"/>
    </row>
    <row r="61" spans="1:8" s="7" customFormat="1" ht="11.5" customHeight="1" x14ac:dyDescent="0.25">
      <c r="B61" s="6"/>
      <c r="C61" s="6"/>
      <c r="E61" s="6"/>
      <c r="F61" s="14"/>
      <c r="G61" s="6"/>
      <c r="H61" s="6"/>
    </row>
    <row r="62" spans="1:8" s="7" customFormat="1" ht="11.5" customHeight="1" x14ac:dyDescent="0.25">
      <c r="B62" s="6"/>
      <c r="C62" s="6"/>
      <c r="E62" s="6"/>
      <c r="F62" s="14"/>
      <c r="G62" s="6"/>
      <c r="H62" s="6"/>
    </row>
    <row r="63" spans="1:8" s="7" customFormat="1" ht="11.5" customHeight="1" x14ac:dyDescent="0.25">
      <c r="B63" s="6"/>
      <c r="C63" s="6"/>
      <c r="E63" s="6"/>
      <c r="F63" s="14"/>
      <c r="G63" s="6"/>
      <c r="H63" s="6"/>
    </row>
    <row r="64" spans="1:8" s="7" customFormat="1" ht="11.5" customHeight="1" x14ac:dyDescent="0.25">
      <c r="B64" s="6"/>
      <c r="C64" s="6"/>
      <c r="E64" s="6"/>
      <c r="F64" s="14"/>
      <c r="G64" s="6"/>
      <c r="H64" s="6"/>
    </row>
    <row r="65" spans="2:8" s="7" customFormat="1" ht="11.5" customHeight="1" x14ac:dyDescent="0.25">
      <c r="B65" s="6"/>
      <c r="C65" s="6"/>
      <c r="E65" s="6"/>
      <c r="F65" s="14"/>
      <c r="G65" s="6"/>
      <c r="H65" s="6"/>
    </row>
    <row r="66" spans="2:8" s="7" customFormat="1" ht="11.5" customHeight="1" x14ac:dyDescent="0.25">
      <c r="B66" s="6"/>
      <c r="C66" s="6"/>
      <c r="E66" s="6"/>
      <c r="F66" s="14"/>
      <c r="G66" s="6"/>
      <c r="H66" s="6"/>
    </row>
    <row r="67" spans="2:8" s="7" customFormat="1" ht="11.5" customHeight="1" x14ac:dyDescent="0.25">
      <c r="B67" s="6"/>
      <c r="C67" s="6"/>
      <c r="E67" s="6"/>
      <c r="F67" s="14"/>
      <c r="G67" s="6"/>
      <c r="H67" s="6"/>
    </row>
    <row r="68" spans="2:8" s="7" customFormat="1" ht="11.5" customHeight="1" x14ac:dyDescent="0.25">
      <c r="B68" s="6"/>
      <c r="C68" s="6"/>
      <c r="E68" s="6"/>
      <c r="F68" s="14"/>
      <c r="G68" s="6"/>
      <c r="H68" s="6"/>
    </row>
    <row r="69" spans="2:8" s="7" customFormat="1" ht="11.5" customHeight="1" x14ac:dyDescent="0.25">
      <c r="B69" s="6"/>
      <c r="C69" s="6"/>
      <c r="E69" s="6"/>
      <c r="F69" s="14"/>
      <c r="G69" s="6"/>
      <c r="H69" s="6"/>
    </row>
    <row r="70" spans="2:8" s="7" customFormat="1" ht="11.5" customHeight="1" x14ac:dyDescent="0.25">
      <c r="B70" s="6"/>
      <c r="C70" s="6"/>
      <c r="E70" s="6"/>
      <c r="F70" s="14"/>
      <c r="G70" s="6"/>
      <c r="H70" s="6"/>
    </row>
    <row r="71" spans="2:8" s="7" customFormat="1" ht="11.5" customHeight="1" x14ac:dyDescent="0.25">
      <c r="B71" s="6"/>
      <c r="C71" s="6"/>
      <c r="E71" s="6"/>
      <c r="F71" s="14"/>
      <c r="G71" s="6"/>
      <c r="H71" s="6"/>
    </row>
    <row r="72" spans="2:8" s="7" customFormat="1" ht="11.5" customHeight="1" x14ac:dyDescent="0.25">
      <c r="B72" s="6"/>
      <c r="C72" s="6"/>
      <c r="E72" s="6"/>
      <c r="F72" s="14"/>
      <c r="G72" s="6"/>
      <c r="H72" s="6"/>
    </row>
    <row r="73" spans="2:8" s="7" customFormat="1" ht="11.5" customHeight="1" x14ac:dyDescent="0.25">
      <c r="B73" s="6"/>
      <c r="C73" s="6"/>
      <c r="E73" s="6"/>
      <c r="F73" s="14"/>
      <c r="G73" s="6"/>
      <c r="H73" s="6"/>
    </row>
    <row r="74" spans="2:8" s="7" customFormat="1" ht="11.5" customHeight="1" x14ac:dyDescent="0.25">
      <c r="B74" s="6"/>
      <c r="C74" s="6"/>
      <c r="E74" s="6"/>
      <c r="F74" s="14"/>
      <c r="G74" s="6"/>
      <c r="H74" s="6"/>
    </row>
    <row r="75" spans="2:8" s="7" customFormat="1" ht="11.5" customHeight="1" x14ac:dyDescent="0.25">
      <c r="B75" s="6"/>
      <c r="C75" s="6"/>
      <c r="E75" s="6"/>
      <c r="F75" s="14"/>
      <c r="G75" s="6"/>
      <c r="H75" s="6"/>
    </row>
    <row r="76" spans="2:8" s="7" customFormat="1" ht="11.5" customHeight="1" x14ac:dyDescent="0.25">
      <c r="B76" s="6"/>
      <c r="C76" s="6"/>
      <c r="E76" s="6"/>
      <c r="F76" s="14"/>
      <c r="G76" s="6"/>
      <c r="H76" s="6"/>
    </row>
    <row r="77" spans="2:8" s="7" customFormat="1" ht="11.5" customHeight="1" x14ac:dyDescent="0.25">
      <c r="B77" s="6"/>
      <c r="C77" s="6"/>
      <c r="E77" s="6"/>
      <c r="F77" s="14"/>
      <c r="G77" s="6"/>
      <c r="H77" s="6"/>
    </row>
    <row r="78" spans="2:8" s="7" customFormat="1" ht="11.5" customHeight="1" x14ac:dyDescent="0.25">
      <c r="B78" s="6"/>
      <c r="C78" s="6"/>
      <c r="E78" s="6"/>
      <c r="F78" s="14"/>
      <c r="G78" s="6"/>
      <c r="H78" s="6"/>
    </row>
    <row r="79" spans="2:8" s="7" customFormat="1" ht="11.5" customHeight="1" x14ac:dyDescent="0.25">
      <c r="B79" s="6"/>
      <c r="C79" s="6"/>
      <c r="E79" s="6"/>
      <c r="F79" s="14"/>
      <c r="G79" s="6"/>
      <c r="H79" s="6"/>
    </row>
    <row r="80" spans="2:8" s="7" customFormat="1" ht="11.5" customHeight="1" x14ac:dyDescent="0.25">
      <c r="B80" s="6"/>
      <c r="C80" s="6"/>
      <c r="E80" s="6"/>
      <c r="F80" s="14"/>
      <c r="G80" s="6"/>
      <c r="H80" s="6"/>
    </row>
    <row r="81" spans="2:8" s="7" customFormat="1" ht="11.5" customHeight="1" x14ac:dyDescent="0.25">
      <c r="B81" s="6"/>
      <c r="C81" s="6"/>
      <c r="E81" s="6"/>
      <c r="F81" s="14"/>
      <c r="G81" s="6"/>
      <c r="H81" s="6"/>
    </row>
    <row r="82" spans="2:8" s="7" customFormat="1" ht="11.5" customHeight="1" x14ac:dyDescent="0.25">
      <c r="B82" s="6"/>
      <c r="C82" s="6"/>
      <c r="E82" s="6"/>
      <c r="F82" s="14"/>
      <c r="G82" s="6"/>
      <c r="H82" s="6"/>
    </row>
    <row r="83" spans="2:8" s="7" customFormat="1" ht="11.5" customHeight="1" x14ac:dyDescent="0.25">
      <c r="B83" s="6"/>
      <c r="C83" s="6"/>
      <c r="E83" s="6"/>
      <c r="F83" s="14"/>
      <c r="G83" s="6"/>
      <c r="H83" s="6"/>
    </row>
    <row r="84" spans="2:8" s="7" customFormat="1" ht="11.5" customHeight="1" x14ac:dyDescent="0.25">
      <c r="B84" s="6"/>
      <c r="C84" s="6"/>
      <c r="E84" s="6"/>
      <c r="F84" s="14"/>
      <c r="G84" s="6"/>
      <c r="H84" s="6"/>
    </row>
    <row r="85" spans="2:8" s="7" customFormat="1" ht="11.5" customHeight="1" x14ac:dyDescent="0.25">
      <c r="B85" s="6"/>
      <c r="C85" s="6"/>
      <c r="E85" s="6"/>
      <c r="F85" s="14"/>
      <c r="G85" s="6"/>
      <c r="H85" s="6"/>
    </row>
    <row r="86" spans="2:8" s="7" customFormat="1" ht="11.5" customHeight="1" x14ac:dyDescent="0.25">
      <c r="B86" s="6"/>
      <c r="C86" s="6"/>
      <c r="E86" s="6"/>
      <c r="F86" s="14"/>
      <c r="G86" s="6"/>
      <c r="H86" s="6"/>
    </row>
    <row r="87" spans="2:8" s="7" customFormat="1" ht="11.5" customHeight="1" x14ac:dyDescent="0.25">
      <c r="B87" s="6"/>
      <c r="C87" s="6"/>
      <c r="E87" s="6"/>
      <c r="F87" s="14"/>
      <c r="G87" s="6"/>
      <c r="H87" s="6"/>
    </row>
    <row r="88" spans="2:8" s="7" customFormat="1" ht="11.5" customHeight="1" x14ac:dyDescent="0.25">
      <c r="B88" s="6"/>
      <c r="C88" s="6"/>
      <c r="E88" s="6"/>
      <c r="F88" s="14"/>
      <c r="G88" s="6"/>
      <c r="H88" s="6"/>
    </row>
    <row r="89" spans="2:8" s="7" customFormat="1" ht="11.5" customHeight="1" x14ac:dyDescent="0.25">
      <c r="B89" s="6"/>
      <c r="C89" s="6"/>
      <c r="E89" s="6"/>
      <c r="F89" s="14"/>
      <c r="G89" s="6"/>
      <c r="H89" s="6"/>
    </row>
    <row r="90" spans="2:8" s="7" customFormat="1" ht="11.5" customHeight="1" x14ac:dyDescent="0.25">
      <c r="B90" s="6"/>
      <c r="C90" s="6"/>
      <c r="E90" s="6"/>
      <c r="F90" s="14"/>
      <c r="G90" s="6"/>
      <c r="H90" s="6"/>
    </row>
    <row r="91" spans="2:8" s="7" customFormat="1" ht="11.5" customHeight="1" x14ac:dyDescent="0.25">
      <c r="B91" s="6"/>
      <c r="C91" s="6"/>
      <c r="E91" s="6"/>
      <c r="F91" s="14"/>
      <c r="G91" s="6"/>
      <c r="H91" s="6"/>
    </row>
    <row r="92" spans="2:8" s="7" customFormat="1" ht="11.5" customHeight="1" x14ac:dyDescent="0.25">
      <c r="B92" s="6"/>
      <c r="C92" s="6"/>
      <c r="E92" s="6"/>
      <c r="F92" s="14"/>
      <c r="G92" s="6"/>
      <c r="H92" s="6"/>
    </row>
    <row r="93" spans="2:8" s="7" customFormat="1" ht="11.5" customHeight="1" x14ac:dyDescent="0.25">
      <c r="B93" s="6"/>
      <c r="C93" s="6"/>
      <c r="E93" s="6"/>
      <c r="F93" s="14"/>
      <c r="G93" s="6"/>
      <c r="H93" s="6"/>
    </row>
    <row r="94" spans="2:8" s="7" customFormat="1" ht="11.5" customHeight="1" x14ac:dyDescent="0.25">
      <c r="B94" s="6"/>
      <c r="C94" s="6"/>
      <c r="E94" s="6"/>
      <c r="F94" s="14"/>
      <c r="G94" s="6"/>
      <c r="H94" s="6"/>
    </row>
    <row r="95" spans="2:8" s="7" customFormat="1" ht="11.5" customHeight="1" x14ac:dyDescent="0.25">
      <c r="B95" s="6"/>
      <c r="C95" s="6"/>
      <c r="E95" s="6"/>
      <c r="F95" s="14"/>
      <c r="G95" s="6"/>
      <c r="H95" s="6"/>
    </row>
    <row r="96" spans="2:8" s="7" customFormat="1" ht="11.5" customHeight="1" x14ac:dyDescent="0.25">
      <c r="B96" s="6"/>
      <c r="C96" s="6"/>
      <c r="E96" s="6"/>
      <c r="F96" s="14"/>
      <c r="G96" s="6"/>
      <c r="H96" s="6"/>
    </row>
    <row r="97" spans="1:8" s="7" customFormat="1" ht="15" customHeight="1" x14ac:dyDescent="0.35">
      <c r="A97" s="53"/>
      <c r="B97" s="52"/>
      <c r="C97" s="52"/>
      <c r="D97" s="53"/>
      <c r="E97" s="52"/>
      <c r="F97" s="64"/>
      <c r="G97" s="6"/>
      <c r="H97" s="6"/>
    </row>
  </sheetData>
  <sheetProtection formatCells="0"/>
  <mergeCells count="5">
    <mergeCell ref="A3:C3"/>
    <mergeCell ref="A4:E4"/>
    <mergeCell ref="B5:C5"/>
    <mergeCell ref="A46:F49"/>
    <mergeCell ref="A51:F51"/>
  </mergeCells>
  <pageMargins left="0.94488188976377963" right="0" top="0.43307086614173229" bottom="0" header="0.47244094488188981" footer="0.9055118110236221"/>
  <pageSetup paperSize="9" scale="105"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9"/>
  <sheetViews>
    <sheetView workbookViewId="0">
      <selection activeCell="E14" sqref="E14"/>
    </sheetView>
  </sheetViews>
  <sheetFormatPr defaultRowHeight="15.5" x14ac:dyDescent="0.35"/>
  <cols>
    <col min="1" max="1" width="14.4609375" customWidth="1"/>
    <col min="2" max="2" width="11.765625" bestFit="1" customWidth="1"/>
    <col min="3" max="3" width="10.765625" bestFit="1" customWidth="1"/>
  </cols>
  <sheetData>
    <row r="1" spans="1:3" x14ac:dyDescent="0.35">
      <c r="A1" s="27" t="s">
        <v>27</v>
      </c>
      <c r="B1" s="27" t="s">
        <v>42</v>
      </c>
      <c r="C1" s="50" t="s">
        <v>45</v>
      </c>
    </row>
    <row r="2" spans="1:3" s="35" customFormat="1" ht="13" x14ac:dyDescent="0.3">
      <c r="A2" s="36" t="s">
        <v>28</v>
      </c>
      <c r="B2" s="47" t="s">
        <v>35</v>
      </c>
      <c r="C2" s="48" t="s">
        <v>34</v>
      </c>
    </row>
    <row r="3" spans="1:3" s="35" customFormat="1" ht="13" x14ac:dyDescent="0.3">
      <c r="A3" s="37" t="s">
        <v>29</v>
      </c>
      <c r="B3" s="47" t="s">
        <v>36</v>
      </c>
      <c r="C3" s="51" t="s">
        <v>46</v>
      </c>
    </row>
    <row r="4" spans="1:3" s="35" customFormat="1" ht="13" x14ac:dyDescent="0.3">
      <c r="A4" s="37" t="s">
        <v>30</v>
      </c>
      <c r="B4" s="47" t="s">
        <v>37</v>
      </c>
      <c r="C4" s="49" t="s">
        <v>47</v>
      </c>
    </row>
    <row r="5" spans="1:3" s="35" customFormat="1" ht="13" x14ac:dyDescent="0.3">
      <c r="A5" s="37" t="s">
        <v>31</v>
      </c>
      <c r="B5" s="39" t="s">
        <v>14</v>
      </c>
    </row>
    <row r="6" spans="1:3" s="35" customFormat="1" ht="13" x14ac:dyDescent="0.3">
      <c r="A6" s="37" t="s">
        <v>26</v>
      </c>
      <c r="B6" s="39" t="s">
        <v>38</v>
      </c>
    </row>
    <row r="7" spans="1:3" s="35" customFormat="1" ht="13" x14ac:dyDescent="0.3">
      <c r="A7" s="37" t="s">
        <v>32</v>
      </c>
      <c r="B7" s="39" t="s">
        <v>39</v>
      </c>
    </row>
    <row r="8" spans="1:3" s="35" customFormat="1" ht="13" x14ac:dyDescent="0.3">
      <c r="A8" s="38" t="s">
        <v>33</v>
      </c>
      <c r="B8" s="39" t="s">
        <v>40</v>
      </c>
    </row>
    <row r="9" spans="1:3" x14ac:dyDescent="0.35">
      <c r="B9" s="40"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wet-end - page 1</vt:lpstr>
      <vt:lpstr>wet-end - page 2</vt:lpstr>
      <vt:lpstr>data</vt:lpstr>
      <vt:lpstr>'wet-end - page 1'!Print_Area</vt:lpstr>
      <vt:lpstr>'wet-end - page 2'!Print_Area</vt:lpstr>
    </vt:vector>
  </TitlesOfParts>
  <Manager>Product Marketing Wet-End</Manager>
  <Company>TFL Leather Technology Ltd, Basel (CH)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BH Recipe Template</dc:title>
  <dc:subject>recycling test</dc:subject>
  <dc:creator>Srivastava SushilKumar</dc:creator>
  <cp:lastModifiedBy>Ghatak Bikash</cp:lastModifiedBy>
  <cp:lastPrinted>2022-08-13T06:20:36Z</cp:lastPrinted>
  <dcterms:created xsi:type="dcterms:W3CDTF">2004-07-07T11:08:37Z</dcterms:created>
  <dcterms:modified xsi:type="dcterms:W3CDTF">2024-01-17T11:17:30Z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